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О-Бух\Desktop\Заседание №23 от 25.12.2020г\"/>
    </mc:Choice>
  </mc:AlternateContent>
  <bookViews>
    <workbookView xWindow="285" yWindow="135" windowWidth="16605" windowHeight="7950"/>
  </bookViews>
  <sheets>
    <sheet name="функц.2021-2023" sheetId="7" r:id="rId1"/>
  </sheets>
  <definedNames>
    <definedName name="_xlnm._FilterDatabase" localSheetId="0" hidden="1">'функц.2021-2023'!$A$6:$WVM$505</definedName>
    <definedName name="_xlnm.Print_Titles" localSheetId="0">'функц.2021-2023'!$5:$6</definedName>
  </definedNames>
  <calcPr calcId="162913"/>
</workbook>
</file>

<file path=xl/calcChain.xml><?xml version="1.0" encoding="utf-8"?>
<calcChain xmlns="http://schemas.openxmlformats.org/spreadsheetml/2006/main">
  <c r="F186" i="7" l="1"/>
  <c r="G186" i="7"/>
  <c r="E186" i="7"/>
  <c r="G166" i="7"/>
  <c r="G165" i="7" s="1"/>
  <c r="F166" i="7"/>
  <c r="F165" i="7" s="1"/>
  <c r="E166" i="7"/>
  <c r="E165" i="7" s="1"/>
  <c r="G480" i="7" l="1"/>
  <c r="F480" i="7"/>
  <c r="F429" i="7" l="1"/>
  <c r="F20" i="7"/>
  <c r="F16" i="7" s="1"/>
  <c r="F15" i="7" s="1"/>
  <c r="F14" i="7" s="1"/>
  <c r="G20" i="7"/>
  <c r="G16" i="7" s="1"/>
  <c r="G15" i="7" s="1"/>
  <c r="G14" i="7" s="1"/>
  <c r="F308" i="7"/>
  <c r="F307" i="7" s="1"/>
  <c r="G308" i="7"/>
  <c r="G307" i="7" s="1"/>
  <c r="G306" i="7" s="1"/>
  <c r="G305" i="7" s="1"/>
  <c r="F322" i="7"/>
  <c r="G322" i="7"/>
  <c r="F421" i="7"/>
  <c r="F420" i="7" s="1"/>
  <c r="G421" i="7"/>
  <c r="G420" i="7" s="1"/>
  <c r="F415" i="7"/>
  <c r="F411" i="7" s="1"/>
  <c r="G415" i="7"/>
  <c r="G411" i="7" s="1"/>
  <c r="F368" i="7"/>
  <c r="F367" i="7" s="1"/>
  <c r="G368" i="7"/>
  <c r="G367" i="7" s="1"/>
  <c r="F264" i="7"/>
  <c r="G264" i="7"/>
  <c r="E264" i="7"/>
  <c r="F226" i="7"/>
  <c r="G226" i="7"/>
  <c r="E226" i="7"/>
  <c r="F499" i="7"/>
  <c r="F498" i="7" s="1"/>
  <c r="G499" i="7"/>
  <c r="G498" i="7" s="1"/>
  <c r="E499" i="7"/>
  <c r="E498" i="7" s="1"/>
  <c r="F501" i="7"/>
  <c r="G501" i="7"/>
  <c r="E501" i="7"/>
  <c r="F466" i="7"/>
  <c r="G466" i="7"/>
  <c r="E466" i="7"/>
  <c r="F460" i="7"/>
  <c r="G460" i="7"/>
  <c r="E460" i="7"/>
  <c r="F453" i="7"/>
  <c r="F452" i="7" s="1"/>
  <c r="G453" i="7"/>
  <c r="G452" i="7" s="1"/>
  <c r="E453" i="7"/>
  <c r="E452" i="7" s="1"/>
  <c r="F445" i="7"/>
  <c r="F444" i="7" s="1"/>
  <c r="G445" i="7"/>
  <c r="G444" i="7" s="1"/>
  <c r="E445" i="7"/>
  <c r="E444" i="7" s="1"/>
  <c r="F437" i="7"/>
  <c r="G437" i="7"/>
  <c r="E437" i="7"/>
  <c r="G429" i="7"/>
  <c r="E429" i="7"/>
  <c r="E421" i="7"/>
  <c r="E420" i="7" s="1"/>
  <c r="E415" i="7"/>
  <c r="E411" i="7" s="1"/>
  <c r="F388" i="7"/>
  <c r="F387" i="7" s="1"/>
  <c r="F386" i="7" s="1"/>
  <c r="G388" i="7"/>
  <c r="G387" i="7" s="1"/>
  <c r="G386" i="7" s="1"/>
  <c r="E388" i="7"/>
  <c r="E387" i="7" s="1"/>
  <c r="E386" i="7" s="1"/>
  <c r="F382" i="7"/>
  <c r="G382" i="7"/>
  <c r="E382" i="7"/>
  <c r="E368" i="7"/>
  <c r="E367" i="7" s="1"/>
  <c r="F341" i="7"/>
  <c r="F340" i="7" s="1"/>
  <c r="G341" i="7"/>
  <c r="G340" i="7" s="1"/>
  <c r="E341" i="7"/>
  <c r="E340" i="7" s="1"/>
  <c r="F328" i="7"/>
  <c r="F327" i="7" s="1"/>
  <c r="G328" i="7"/>
  <c r="G327" i="7" s="1"/>
  <c r="E328" i="7"/>
  <c r="E327" i="7" s="1"/>
  <c r="F319" i="7"/>
  <c r="G319" i="7"/>
  <c r="E319" i="7"/>
  <c r="E322" i="7"/>
  <c r="E308" i="7"/>
  <c r="E307" i="7" s="1"/>
  <c r="E306" i="7" s="1"/>
  <c r="E305" i="7" s="1"/>
  <c r="F293" i="7"/>
  <c r="F292" i="7" s="1"/>
  <c r="F291" i="7" s="1"/>
  <c r="F290" i="7" s="1"/>
  <c r="G293" i="7"/>
  <c r="G292" i="7" s="1"/>
  <c r="G291" i="7" s="1"/>
  <c r="G290" i="7" s="1"/>
  <c r="E293" i="7"/>
  <c r="E292" i="7" s="1"/>
  <c r="E291" i="7" s="1"/>
  <c r="E290" i="7" s="1"/>
  <c r="F274" i="7"/>
  <c r="G274" i="7"/>
  <c r="E274" i="7"/>
  <c r="F218" i="7"/>
  <c r="F217" i="7" s="1"/>
  <c r="F216" i="7" s="1"/>
  <c r="F215" i="7" s="1"/>
  <c r="G218" i="7"/>
  <c r="G217" i="7" s="1"/>
  <c r="G216" i="7" s="1"/>
  <c r="G215" i="7" s="1"/>
  <c r="E218" i="7"/>
  <c r="E217" i="7" s="1"/>
  <c r="E216" i="7" s="1"/>
  <c r="E215" i="7" s="1"/>
  <c r="F256" i="7"/>
  <c r="F255" i="7" s="1"/>
  <c r="F254" i="7" s="1"/>
  <c r="G256" i="7"/>
  <c r="G255" i="7" s="1"/>
  <c r="G254" i="7" s="1"/>
  <c r="E256" i="7"/>
  <c r="E255" i="7" s="1"/>
  <c r="E254" i="7" s="1"/>
  <c r="F232" i="7"/>
  <c r="G232" i="7"/>
  <c r="E232" i="7"/>
  <c r="F199" i="7"/>
  <c r="G199" i="7"/>
  <c r="G198" i="7" s="1"/>
  <c r="E199" i="7"/>
  <c r="F180" i="7"/>
  <c r="F179" i="7" s="1"/>
  <c r="G180" i="7"/>
  <c r="G179" i="7" s="1"/>
  <c r="E180" i="7"/>
  <c r="E179" i="7" s="1"/>
  <c r="F148" i="7"/>
  <c r="G148" i="7"/>
  <c r="E148" i="7"/>
  <c r="F132" i="7"/>
  <c r="F131" i="7" s="1"/>
  <c r="F130" i="7" s="1"/>
  <c r="G132" i="7"/>
  <c r="G131" i="7" s="1"/>
  <c r="G130" i="7" s="1"/>
  <c r="E132" i="7"/>
  <c r="E131" i="7" s="1"/>
  <c r="E130" i="7" s="1"/>
  <c r="F114" i="7"/>
  <c r="F113" i="7" s="1"/>
  <c r="G114" i="7"/>
  <c r="G113" i="7" s="1"/>
  <c r="E114" i="7"/>
  <c r="E113" i="7" s="1"/>
  <c r="F104" i="7"/>
  <c r="F103" i="7" s="1"/>
  <c r="G104" i="7"/>
  <c r="G103" i="7" s="1"/>
  <c r="E104" i="7"/>
  <c r="E103" i="7" s="1"/>
  <c r="F109" i="7"/>
  <c r="G109" i="7"/>
  <c r="E109" i="7"/>
  <c r="F80" i="7"/>
  <c r="G80" i="7"/>
  <c r="E80" i="7"/>
  <c r="F63" i="7"/>
  <c r="F59" i="7" s="1"/>
  <c r="G63" i="7"/>
  <c r="G59" i="7" s="1"/>
  <c r="E63" i="7"/>
  <c r="E59" i="7" s="1"/>
  <c r="F54" i="7"/>
  <c r="F50" i="7" s="1"/>
  <c r="G54" i="7"/>
  <c r="G50" i="7" s="1"/>
  <c r="E54" i="7"/>
  <c r="E50" i="7" s="1"/>
  <c r="F39" i="7"/>
  <c r="F35" i="7" s="1"/>
  <c r="F30" i="7" s="1"/>
  <c r="F29" i="7" s="1"/>
  <c r="G39" i="7"/>
  <c r="G35" i="7" s="1"/>
  <c r="G30" i="7" s="1"/>
  <c r="G29" i="7" s="1"/>
  <c r="E39" i="7"/>
  <c r="E35" i="7" s="1"/>
  <c r="E30" i="7" s="1"/>
  <c r="E29" i="7" s="1"/>
  <c r="E20" i="7"/>
  <c r="E16" i="7" s="1"/>
  <c r="E15" i="7" s="1"/>
  <c r="E14" i="7" s="1"/>
  <c r="E102" i="7" l="1"/>
  <c r="E101" i="7" s="1"/>
  <c r="E100" i="7" s="1"/>
  <c r="E99" i="7" s="1"/>
  <c r="G253" i="7"/>
  <c r="F253" i="7"/>
  <c r="F231" i="7" s="1"/>
  <c r="F366" i="7"/>
  <c r="F365" i="7" s="1"/>
  <c r="F339" i="7" s="1"/>
  <c r="F129" i="7"/>
  <c r="E497" i="7"/>
  <c r="E496" i="7" s="1"/>
  <c r="E495" i="7" s="1"/>
  <c r="E494" i="7" s="1"/>
  <c r="G410" i="7"/>
  <c r="G409" i="7" s="1"/>
  <c r="G408" i="7" s="1"/>
  <c r="G497" i="7"/>
  <c r="G496" i="7" s="1"/>
  <c r="G495" i="7" s="1"/>
  <c r="G494" i="7" s="1"/>
  <c r="G283" i="7"/>
  <c r="G129" i="7"/>
  <c r="F497" i="7"/>
  <c r="F496" i="7" s="1"/>
  <c r="F495" i="7" s="1"/>
  <c r="F494" i="7" s="1"/>
  <c r="E318" i="7"/>
  <c r="E317" i="7" s="1"/>
  <c r="E316" i="7" s="1"/>
  <c r="E315" i="7" s="1"/>
  <c r="F318" i="7"/>
  <c r="F317" i="7" s="1"/>
  <c r="F316" i="7" s="1"/>
  <c r="F315" i="7" s="1"/>
  <c r="E443" i="7"/>
  <c r="E436" i="7" s="1"/>
  <c r="E428" i="7" s="1"/>
  <c r="G366" i="7"/>
  <c r="G365" i="7" s="1"/>
  <c r="G339" i="7" s="1"/>
  <c r="F410" i="7"/>
  <c r="F409" i="7" s="1"/>
  <c r="F408" i="7" s="1"/>
  <c r="G102" i="7"/>
  <c r="G101" i="7" s="1"/>
  <c r="G100" i="7" s="1"/>
  <c r="G99" i="7" s="1"/>
  <c r="F102" i="7"/>
  <c r="F101" i="7" s="1"/>
  <c r="F100" i="7" s="1"/>
  <c r="F99" i="7" s="1"/>
  <c r="E164" i="7"/>
  <c r="F198" i="7"/>
  <c r="G318" i="7"/>
  <c r="G317" i="7" s="1"/>
  <c r="G316" i="7" s="1"/>
  <c r="G315" i="7" s="1"/>
  <c r="F49" i="7"/>
  <c r="F48" i="7" s="1"/>
  <c r="F7" i="7" s="1"/>
  <c r="G231" i="7"/>
  <c r="G443" i="7"/>
  <c r="G436" i="7" s="1"/>
  <c r="G428" i="7" s="1"/>
  <c r="E366" i="7"/>
  <c r="E365" i="7" s="1"/>
  <c r="E339" i="7" s="1"/>
  <c r="G164" i="7"/>
  <c r="F443" i="7"/>
  <c r="F436" i="7" s="1"/>
  <c r="F428" i="7" s="1"/>
  <c r="G49" i="7"/>
  <c r="G48" i="7" s="1"/>
  <c r="G7" i="7" s="1"/>
  <c r="E410" i="7"/>
  <c r="E409" i="7" s="1"/>
  <c r="E408" i="7" s="1"/>
  <c r="F306" i="7"/>
  <c r="F305" i="7" s="1"/>
  <c r="F283" i="7" s="1"/>
  <c r="E283" i="7"/>
  <c r="E253" i="7"/>
  <c r="E231" i="7" s="1"/>
  <c r="E198" i="7"/>
  <c r="F164" i="7"/>
  <c r="E129" i="7"/>
  <c r="E49" i="7"/>
  <c r="E48" i="7" s="1"/>
  <c r="E7" i="7" s="1"/>
  <c r="F197" i="7" l="1"/>
  <c r="F338" i="7"/>
  <c r="G338" i="7"/>
  <c r="E338" i="7"/>
  <c r="G197" i="7"/>
  <c r="E197" i="7"/>
  <c r="E505" i="7" l="1"/>
  <c r="F505" i="7"/>
  <c r="G505" i="7"/>
</calcChain>
</file>

<file path=xl/sharedStrings.xml><?xml version="1.0" encoding="utf-8"?>
<sst xmlns="http://schemas.openxmlformats.org/spreadsheetml/2006/main" count="1970" uniqueCount="480">
  <si>
    <t xml:space="preserve">Наименование </t>
  </si>
  <si>
    <t>Целевая статья расходов</t>
  </si>
  <si>
    <t>Раздел, подраздел</t>
  </si>
  <si>
    <t>Вид расходов</t>
  </si>
  <si>
    <t xml:space="preserve">Муниципальная программа «Профилактика правонарушений и преступлений на территории муниципального образования Ирафский район РСО-Алания на 2021-2024 годы» </t>
  </si>
  <si>
    <t>000</t>
  </si>
  <si>
    <t>Основное мероприятие "Содержание ЕДДС Ирафского района"</t>
  </si>
  <si>
    <t>Обеспечение функционирования ЕДДС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</si>
  <si>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</si>
  <si>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</si>
  <si>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</si>
  <si>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</si>
  <si>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</si>
  <si>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</si>
  <si>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</si>
  <si>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</si>
  <si>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</si>
  <si>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</si>
  <si>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</si>
  <si>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</si>
  <si>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Основное мероприятие "Расходы , связанные с предупреждением и ликвидацией чрезвычайных ситуаций на территории муниципального образования"</t>
  </si>
  <si>
    <t>Мероприятия по предупреждению и ликвидации чрезвычайных ситуаций</t>
  </si>
  <si>
    <t>Иные закупки товаров, работ и услуг для обеспечения государственных (муниципальных) нужд</t>
  </si>
  <si>
    <t>Основное мероприятие "Обеспечение мероприятий по противопожарной безопасности в муниципальных дошкольных образовательных организациях"</t>
  </si>
  <si>
    <t>Расходы в области пожарной безопасности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</si>
  <si>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</si>
  <si>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</si>
  <si>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</si>
  <si>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</si>
  <si>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</si>
  <si>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</si>
  <si>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0800</t>
  </si>
  <si>
    <t>0801</t>
  </si>
  <si>
    <t>Закупка товаров работ и услуг для государственных (муниципальных нужд)</t>
  </si>
  <si>
    <t>Основное мероприятие "Система мер  профилактики экстремизма и террористических проявлений"</t>
  </si>
  <si>
    <t>Расходы в области профилактики экстремизма и терроризма</t>
  </si>
  <si>
    <t>0314</t>
  </si>
  <si>
    <t>Основное мероприятие "Организация проведения х физкультурно-оздоровительных и спортивных мероприятий"</t>
  </si>
  <si>
    <t>Мероприятия в области физкультуры и спорта</t>
  </si>
  <si>
    <t>ФИЗИЧЕСКАЯ КУЛЬТУРА  И СПОРТ</t>
  </si>
  <si>
    <t>1100</t>
  </si>
  <si>
    <t>Прочие мероприятия в области физкультуры и спорта</t>
  </si>
  <si>
    <t>1105</t>
  </si>
  <si>
    <t>Основное мероприятие: cтроительство, реконструкция и содержание автомобильных дорог общего пользования</t>
  </si>
  <si>
    <t xml:space="preserve">  НАЦИОНАЛЬНАЯ ЭКОНОМИКА</t>
  </si>
  <si>
    <t>0400</t>
  </si>
  <si>
    <t xml:space="preserve">  Дорожное хозяйство (дорожные фонды)</t>
  </si>
  <si>
    <t>0409</t>
  </si>
  <si>
    <t>Мероприятия по софинансированию дорожной деятельности</t>
  </si>
  <si>
    <t>Основное мероприятие "Мероприятия по энергосбережению и повышению энергетической эффективности организаций бюджетной сферы"</t>
  </si>
  <si>
    <t>Расходы, направленные на энергосбережение и энергетическую эффективность</t>
  </si>
  <si>
    <t>Другие вопросы в области национальной экономики</t>
  </si>
  <si>
    <t>0412</t>
  </si>
  <si>
    <t xml:space="preserve">Основное мероприятие "Развитие предпринимательства" </t>
  </si>
  <si>
    <t>Расходы  области развития и поддержки предпринимательства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</si>
  <si>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</si>
  <si>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</si>
  <si>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</si>
  <si>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</si>
  <si>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Основное мероприятие "Развитие малого предпринимательства в сфере туризма, развитие агротуризма"</t>
  </si>
  <si>
    <t>Расходы в области развития туризма</t>
  </si>
  <si>
    <t>Подпрограмма "Развитие жилищно-коммунального хозяйства Ирафского  района"</t>
  </si>
  <si>
    <t>ЖИЛИЩНО-КОММУНАЛЬНОЕ ХОЗЯЙСТВО</t>
  </si>
  <si>
    <t>0500</t>
  </si>
  <si>
    <t>Жилищное хозяйство</t>
  </si>
  <si>
    <t>0501</t>
  </si>
  <si>
    <t>Основное мероприятие "Финансово-экономическое оздоровление МУП  Ирафского  района РСО-Алания"</t>
  </si>
  <si>
    <t>Содержание и модернизация объектов коммунальной инфраструктуры</t>
  </si>
  <si>
    <t>Коммунальное хозяйство</t>
  </si>
  <si>
    <t>0502</t>
  </si>
  <si>
    <t>Субсидии юридическим лицам(кроме государственных учреждений) и физическим лицам-производителям товаров, работ услуг</t>
  </si>
  <si>
    <t>Основное мероприятие "Уличное освещение"</t>
  </si>
  <si>
    <t>Расходы на уличное освещение</t>
  </si>
  <si>
    <t>Благоустройство</t>
  </si>
  <si>
    <t>0503</t>
  </si>
  <si>
    <t>Подпрограмма "Формирование современной городской среды на территории Ирафского района"</t>
  </si>
  <si>
    <t xml:space="preserve">  Закупка товаров, работ и услуг для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</si>
  <si>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</si>
  <si>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Культура </t>
  </si>
  <si>
    <t>1001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</si>
  <si>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</si>
  <si>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</si>
  <si>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</si>
  <si>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</si>
  <si>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1003</t>
  </si>
  <si>
    <t xml:space="preserve">Социальное обеспечение и иные выплаты населению </t>
  </si>
  <si>
    <t>Иные выплаты населению</t>
  </si>
  <si>
    <t>Основное меропритие "Предоставление государственной поддержки на приобретение жилья молодым семьям "</t>
  </si>
  <si>
    <t>320</t>
  </si>
  <si>
    <t>Основное мероприятие "Создание условий для содержания детей в муниципальных дошкольных образовательных учреждениях"</t>
  </si>
  <si>
    <t xml:space="preserve"> Расходы местного бюджета на обеспечение деятельности (оказание услуг) муниципальных дошкольных образовательных учреждений</t>
  </si>
  <si>
    <t xml:space="preserve">Расходы на выплаты персоналу в целях обеспечения выполнения функций государственными (муниципальными) органами,  казенными учреждениями, органами управления государственными внебюджетными фондами </t>
  </si>
  <si>
    <t>Расходы на выплату персоналу казенных учреждений</t>
  </si>
  <si>
    <t>Закупка товаров работ и услуг для государственных (муниципальных) нужд</t>
  </si>
  <si>
    <t>Уплата налогов, сборов и иных платежей</t>
  </si>
  <si>
    <t>850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</si>
  <si>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</si>
  <si>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Расходы на осуществление полномочий  в  соответствии с законодательством  Республики Северная Осетия-Алания по обеспечению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учреждениях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</si>
  <si>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</si>
  <si>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Подпрограмма "Развитие системы общего образования"</t>
  </si>
  <si>
    <t>Основное мероприятие "Организация предоставления общего образования в муниципальных образовательных организациях за счет средств местного бюджета"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</si>
  <si>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</si>
  <si>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Расходы на осуществление полномочий  в соответствии с законодательством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организациях"</t>
  </si>
  <si>
    <t>Подпрограмма «Развитие системы дополнительного образования детей»</t>
  </si>
  <si>
    <t>Основное мероприятие "Обеспечение деятельности учреждений дополнительного образования детей в сфере образования"</t>
  </si>
  <si>
    <t>Расходы на обеспечение деятельности (оказание услуг) муниципальных учреждений дополнительного образования детей</t>
  </si>
  <si>
    <t>Дополнительное образование детей</t>
  </si>
  <si>
    <t>0703</t>
  </si>
  <si>
    <t>Основное мероприятие "Обеспечение деятельности органов местного самоуправления, обеспечивающих предоставление услуг в сфере образования"</t>
  </si>
  <si>
    <t xml:space="preserve"> Расходы на выплаты по оплате труда работников органов местного самоуправления</t>
  </si>
  <si>
    <t>Другие вопросы в области образования</t>
  </si>
  <si>
    <t>0709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</si>
  <si>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</si>
  <si>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</si>
  <si>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</si>
  <si>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 xml:space="preserve"> Уплата прочих налогов, сборов и иных платежей</t>
  </si>
  <si>
    <t>Основное мероприятие "Обеспечение деятельности  структурных подразделений, обеспечивающих предоставление услуг в сфере образования"</t>
  </si>
  <si>
    <t>Содержание централизованной бухгалтерии учреждений образования и методического кабинета</t>
  </si>
  <si>
    <t xml:space="preserve"> Подпрограмма "Прочие мероприятия в сфере образования"</t>
  </si>
  <si>
    <t>Расходы на финансирование прочих мероприятий в области образования</t>
  </si>
  <si>
    <t xml:space="preserve"> Расходы на мероприятия, связанные с повышением квалификации и переподготовкой работников системы образования</t>
  </si>
  <si>
    <t>Основное мероприятие "Организация и проведение  школьных олимпиад"</t>
  </si>
  <si>
    <t>Расходы, связанные с проведением школьных олимпиад и иных состязаний творческо-образовательной направленности</t>
  </si>
  <si>
    <t xml:space="preserve">  Подпрограмма "Развитие системы отдыха и оздоровления детей"</t>
  </si>
  <si>
    <t>Основное мероприятие "Организация работы детских оздоровительных лагерей дневного пребывания в муниципальных образовательных учреждениях в каникулярное время"</t>
  </si>
  <si>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</si>
  <si>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 xml:space="preserve">  СОЦИАЛЬНАЯ ПОЛИТИКА</t>
  </si>
  <si>
    <t>1000</t>
  </si>
  <si>
    <t>Основное мероприятие "Обеспечение материальной поддержки семей, имеющих детей и обучающихся в муниципальных образовательных учреждениях в МО-Ирафский  район, реализующих основные образовательные программы дошкольного образования "</t>
  </si>
  <si>
    <t xml:space="preserve"> Компенсация части родительской платы за содержание детей в муниципальных учреждениях дошкольного образования</t>
  </si>
  <si>
    <t>1004</t>
  </si>
  <si>
    <t>Основное мероприятие "Обеспечение деятельности учреждений дополнительного образования в сфере культуры"</t>
  </si>
  <si>
    <t xml:space="preserve"> Расходы на обеспечение деятельности (оказание услуг) муниципальных учреждений дополнительного образования детей</t>
  </si>
  <si>
    <t xml:space="preserve">Подпрограмма "Развитие культурно-досуговой деятельности и народного художественного творчества" </t>
  </si>
  <si>
    <t>Основное мероприятие "Обеспечение деятельности культурно-досуговых учреждений МО - Ирафский  район"</t>
  </si>
  <si>
    <t xml:space="preserve"> Расходы  местного бюджета на обеспечение деятельности (оказание услуг) культурно-досуговыми учреждениями</t>
  </si>
  <si>
    <t xml:space="preserve">КУЛЬТУРА И КИНЕМАТОГРАФИЯ </t>
  </si>
  <si>
    <t>Расходы на осуществление полномочий Республики Северная Осетия - Алания по организации и поддержке учреждений культуры МО-Ирафский район</t>
  </si>
  <si>
    <t>Расходы на выплаты персоналу казённых учреждений</t>
  </si>
  <si>
    <t xml:space="preserve"> Премии и гранты</t>
  </si>
  <si>
    <t>350</t>
  </si>
  <si>
    <t>Основное мероприятие "Осуществление мероприятий по капитальному ремонту зданий муниципальных учреждений в муниципальном образовании - Ирафский район РСО-Алания"</t>
  </si>
  <si>
    <t>Капитальный ремонт зданий муниципальных учреждений</t>
  </si>
  <si>
    <t>Основное мероприятие "Развитие библиотечного дела в МО - Ирафский  район"</t>
  </si>
  <si>
    <t>Расходы на функционирование муниципальных библиотек</t>
  </si>
  <si>
    <t>Основное мероприятие "Комплектование книжных фондов библиотек МО-Ирафский район"</t>
  </si>
  <si>
    <t>Комплектование книжных фондов библиотек МО - Ирафский  район</t>
  </si>
  <si>
    <t>Основное мероприятие "Развитие системы библиотечного дела с учетом задач расширения информационных технологий и оцифровки"</t>
  </si>
  <si>
    <t>Подключение общедоступных библиотек МО - Ирафский  район и развитие системы библиотечного дела с учетом задач и расширения информационных технологий и оцифровки</t>
  </si>
  <si>
    <t xml:space="preserve">  Подпрограмма "Обеспечение сохраности  объектов культурного наследия и ремонт военно-мемориальных объектов в Ирафском районе"</t>
  </si>
  <si>
    <t xml:space="preserve"> Основное мероприятие "Обеспечение условий по сохранению объектов культурного наследия и военно-мемориальных объектов"</t>
  </si>
  <si>
    <t>Мероприятия, направленные на сохранность объектов культурного наследия и военно-мемориальных объектов</t>
  </si>
  <si>
    <t>Основное мероприятие "Обеспечение функционирования органа управления культуры"</t>
  </si>
  <si>
    <t xml:space="preserve"> Другие вопросы в области культуры, кинематографии</t>
  </si>
  <si>
    <t>0804</t>
  </si>
  <si>
    <t>Расходы на выплату персоналу государственных (муниципальных) органов</t>
  </si>
  <si>
    <t>Расходы на осуществление функций государственных органов</t>
  </si>
  <si>
    <t>Функционирование централизованной бухгалтерии</t>
  </si>
  <si>
    <t>Фонд  оплаты труда и страховые взносы</t>
  </si>
  <si>
    <t xml:space="preserve">Основное мероприятие "Приобретение оборудования, программных продуктов (в том числе обновление справочно-информационных баз данных), эксплуатационные расходы на информационно-коммуникационные технологии"  </t>
  </si>
  <si>
    <t>Расходы в области информационно-коммуникационных технологий</t>
  </si>
  <si>
    <t>Связь и информатика</t>
  </si>
  <si>
    <t>0410</t>
  </si>
  <si>
    <t>0100</t>
  </si>
  <si>
    <t>0102</t>
  </si>
  <si>
    <t>0103</t>
  </si>
  <si>
    <t>Аппарат Главы мунципального образования</t>
  </si>
  <si>
    <t>Депутаты представительного органа муниципального образования</t>
  </si>
  <si>
    <t>0104</t>
  </si>
  <si>
    <t>Обеспечение функционирования  местной администрации</t>
  </si>
  <si>
    <t>Глава местной администрации (исполнительно-распорядительного органа муниципального образования)</t>
  </si>
  <si>
    <t>Администрация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</si>
  <si>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</si>
  <si>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</si>
  <si>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деятельности отдельных органов исполнительной власти Ирафского района</t>
  </si>
  <si>
    <t>Обеспечение функционирования Финансового управления АМС Ирафского района</t>
  </si>
  <si>
    <t>Другие общегосударственные вопросы</t>
  </si>
  <si>
    <t>0113</t>
  </si>
  <si>
    <t xml:space="preserve">Непрограммные расходы органов исполнительной власти </t>
  </si>
  <si>
    <t>Организация деятельности административных комиссий</t>
  </si>
  <si>
    <t>0200</t>
  </si>
  <si>
    <t>Непрограммные расходы</t>
  </si>
  <si>
    <t>0203</t>
  </si>
  <si>
    <t>Субвенции</t>
  </si>
  <si>
    <t>530</t>
  </si>
  <si>
    <t>Судебная система</t>
  </si>
  <si>
    <t>0105</t>
  </si>
  <si>
    <t>0107</t>
  </si>
  <si>
    <t>0111</t>
  </si>
  <si>
    <t>Резервные средства</t>
  </si>
  <si>
    <t>870</t>
  </si>
  <si>
    <t>Проектно-изыскательские работы</t>
  </si>
  <si>
    <t>СРЕДСТВА МАССОВОЙ ИНФОРМАЦИИ</t>
  </si>
  <si>
    <t>1200</t>
  </si>
  <si>
    <t>Периодическая печать и издательство</t>
  </si>
  <si>
    <t>1202</t>
  </si>
  <si>
    <t>1300</t>
  </si>
  <si>
    <t>1301</t>
  </si>
  <si>
    <t>700</t>
  </si>
  <si>
    <t>730</t>
  </si>
  <si>
    <t>1400</t>
  </si>
  <si>
    <t>1401</t>
  </si>
  <si>
    <t>Межбюджетные трансферты</t>
  </si>
  <si>
    <t>500</t>
  </si>
  <si>
    <t>Профилактика наркомании и наркозависимости</t>
  </si>
  <si>
    <t>Основное мероприятие "Социальные гарантии отдельным категориям гражданам"</t>
  </si>
  <si>
    <t xml:space="preserve">Доплаты к пенсиям муниципальных служащих </t>
  </si>
  <si>
    <t xml:space="preserve">    Пенсионное обеспечение</t>
  </si>
  <si>
    <t>Подпрограмма "Социальная поддержка отдельных категорий граждан"</t>
  </si>
  <si>
    <t>Основное мероприятие "Оказание социальной поддержки отдельным категориям граждан, оказавшимся в сложных жизнененых ситуациях"</t>
  </si>
  <si>
    <t>Оказание материальной помощи гражданам</t>
  </si>
  <si>
    <t xml:space="preserve">    Социальное обеспечение населения</t>
  </si>
  <si>
    <t>Подпрограмма "Обеспечение жильем молодых семей"</t>
  </si>
  <si>
    <t>Подпрограмма "Обеспечение жильем отдельных категорий граждан"</t>
  </si>
  <si>
    <t>Основное мероприятие "Улучшение жилищных уловий граждан, проживающих и работающих в сельской местности"</t>
  </si>
  <si>
    <t>Улучшение жилищных условий молодых семей (за счет средств республиканского бюджета)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</si>
  <si>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республиканского бюджета) </t>
  </si>
  <si>
    <t xml:space="preserve">Предоставление государственной поддержки на приобретение жилья гражданам, проживающим и работающим в сельской местности (за счет средств местного бюджета) </t>
  </si>
  <si>
    <t>Муниципальная программа "Совершенствование автомобильных дорог общего пользования местного значения в муниципальном образовании Ирафский район РСО-Алания на 2019-2024 годы"</t>
  </si>
  <si>
    <t>Муниципальная программа "Развитие физической культуры  и спорта в муниципальном образовании Ирафский район РСО-Алания на 2019-2024 годы"</t>
  </si>
  <si>
    <t>Муниципальная программа "Развитие и поддержка малого и среднего предпринимательства на территории муниципального образования Ирафский  район РСО-Алания на 2021-2024 годы"</t>
  </si>
  <si>
    <t>Муниципальная программа "Развитие туристко-рекреационного комплекса  на территории муниципального образования Ирафский  район РСО-Алания на 2019-2024 годы"</t>
  </si>
  <si>
    <t>Муниципальная программа "Модернизация жилищно-коммунального хозяйства  на территории муниципального образования Ирафский  район РСО-Алания на 2021-2024 годы"</t>
  </si>
  <si>
    <t>Муниципальная программа  "Социальная поддержка населения в муниципальном образовании Ирафский  район РСО-Алания на 2021-2024 годы"</t>
  </si>
  <si>
    <t>Подпрограмма "Предоставление социальных гарантий отдельным категориям граждан в соответствии с республиканским законодательством"</t>
  </si>
  <si>
    <t xml:space="preserve"> Муниципальная программа "Обеспечение доступным и комфортным жильем граждан в муниципальном образовании Ирафский  район РСО-Алания  на 2019-2024 годы"  </t>
  </si>
  <si>
    <t>Муниципальная программа "Развитие образования в муниципальном образовании Ирафский  район РСО-Алания на 2019-2024 годы"</t>
  </si>
  <si>
    <t>Подпрограмма "Развитие системы дошкольного образования"</t>
  </si>
  <si>
    <t>Расходы на обеспечение деятельности (оказание услуг) муниципальных общеобразовательных школ</t>
  </si>
  <si>
    <t xml:space="preserve"> Основное мероприятие "Расходы по прочим мероприятиям в сфере образования"</t>
  </si>
  <si>
    <t xml:space="preserve">   Охрана семьи и детства</t>
  </si>
  <si>
    <t>Подпрограмма "Охрана семьи и детства"</t>
  </si>
  <si>
    <t>Муниципальная программа "Развитие культуры в муниципальном образовании Ирафский район РСО-Алания на 2019-2024 годы"</t>
  </si>
  <si>
    <t>Подпрограмма "Развитие системы дополнительного образования детей в сфере культуры"</t>
  </si>
  <si>
    <t>Подпрограмма "Развитие библиотечного дела"</t>
  </si>
  <si>
    <t>Основное мероприятие "Обеспечение деятельности централизованной бухгалтерии"</t>
  </si>
  <si>
    <t>Подпрограмма "Создание условий предоставления услуг в области образования"</t>
  </si>
  <si>
    <t>Подпрограмма "Создание условий предоставления услуг в области культуры"</t>
  </si>
  <si>
    <t>Муниципальная программа "Развитие информационного общества, использование информационных и коммуникационных технологий в муниципальном образовании Ирафский район РСО-Алания на 2019-2024 годы"</t>
  </si>
  <si>
    <t>Подпрограмма "Выявление и  поддержка одаренных детей"</t>
  </si>
  <si>
    <t>Мероприятия в области выявления и поддержки одаренных детей</t>
  </si>
  <si>
    <t>Основное мероприятие "Одаренные дети Ирафского района"</t>
  </si>
  <si>
    <t>Подпрограмма "Противодействие незаконному обороту наркотиков, профилактика наркомании и реабилитация наркозависимой части населения Ирафского района"</t>
  </si>
  <si>
    <t>Подпрограмма "Обеспечение мероприятий гражданской обороны на территории Ирафского района"</t>
  </si>
  <si>
    <t>Подпрограмма "Профилактика терроризма и экстремизма на территории Ирафского района"</t>
  </si>
  <si>
    <t>Подпрограмма "Обеспечение  пожарной  безопасности  на территории Ирафского района"</t>
  </si>
  <si>
    <t>Другие вопросы в области национальной безопасности и правоохранительной деятельности</t>
  </si>
  <si>
    <t>Основное мероприятие "Обеспечение мероприятий по  выполнению противопожарных мероприятий в культурно-досуговых учреждениях"</t>
  </si>
  <si>
    <t xml:space="preserve">Основное мероприятие "Обеспечение мероприятий по  выполнению противопожарных мероприятий в муниципальных  общеобразовательных организациях" </t>
  </si>
  <si>
    <t>Основное мероприятие "Обеспечение мероприятий по  выполнению противопожарных мероприятий в библиотечной  системе"</t>
  </si>
  <si>
    <t>Основное мероприятие "Профилактика развития зависимостей, включая  потребление табака, алкоголя, наркотических средств и психотропных веществ в молодежной и подростковой среде"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</si>
  <si>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местного бюджета)</t>
  </si>
  <si>
    <t>Расходы на дорожную деятельность в отношении автомобильных дорог общего пользования, а также капитальный ремонт и ремонт дворовых территорий многоквартиных домов,  проездов к дворовым территориям многоквартирных домов (за счет средств республиканского бюджета)</t>
  </si>
  <si>
    <t>Муниципальная программа "Энергосбережение и повышение энергетической эффективности в муниципальном образовании Ирафский район РСО-Алания на 2019-2024 годы"</t>
  </si>
  <si>
    <t>Мероприятия по профилактике правонарушений</t>
  </si>
  <si>
    <t>Подпрограмма "Профилактика преступлений и иных правонарушений на территории Ирафского района"</t>
  </si>
  <si>
    <t>Обеспечение функционирования Главы и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</si>
  <si>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</si>
  <si>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НАЦИОНАЛЬНАЯ ОБОРОНА</t>
  </si>
  <si>
    <t xml:space="preserve">    Мобилизационная и вневойсковая подготовка</t>
  </si>
  <si>
    <t xml:space="preserve">  Осуществление первичного воинского учета на территориях, где отсутствуют военные комиссариаты</t>
  </si>
  <si>
    <t>Предоставление субвенций сельским поселениям</t>
  </si>
  <si>
    <t>Поддержка средств массовой информации</t>
  </si>
  <si>
    <t>Поддержка районной газеты Ирафского района</t>
  </si>
  <si>
    <t>Обслуживание долговых обязательств</t>
  </si>
  <si>
    <t>Процентные платежи по долговым обязательствам</t>
  </si>
  <si>
    <t xml:space="preserve">  ОБСЛУЖИВАНИЕ ГОСУДАРСТВЕННОГО И МУНИЦИПАЛЬНОГО ДОЛГА</t>
  </si>
  <si>
    <t xml:space="preserve">    Обслуживание  государственного внутреннего и муниципального долга</t>
  </si>
  <si>
    <t>Обслуживание муниципального долга</t>
  </si>
  <si>
    <t xml:space="preserve"> Обслуживание государственного (муниципального) долга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</si>
  <si>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</si>
  <si>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межбюджетных трансфертов сельским поселениям </t>
  </si>
  <si>
    <t>Предоставление дотаций бюджетам сельских поселений (из средств районного бюджета)</t>
  </si>
  <si>
    <t xml:space="preserve">  МЕЖБЮДЖЕТНЫЕ ТРАНСФЕРТЫ БЮДЖЕТАМ СУБЪЕКТОВ РОССИЙСКОЙ ФЕДЕРАЦИИ И МУНИЦИПАЛЬНЫХ ОБРАЗОВАНИЙ ОБЩЕГО ХАРАКТЕРА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</si>
  <si>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</si>
  <si>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Дотации</t>
  </si>
  <si>
    <t>510</t>
  </si>
  <si>
    <t>Предоставление дотаций бюджетам сельских поселений (из средств республиканского бюджета)</t>
  </si>
  <si>
    <t>Организация и проведение выборов на территории Ирафского района</t>
  </si>
  <si>
    <t>Проведение выборов, референдумов</t>
  </si>
  <si>
    <t>Расходы по осуществлению полномочий по составлению (изменению) кандидатов присяжных заседателей РФ</t>
  </si>
  <si>
    <t>Иные непрограммные расходы</t>
  </si>
  <si>
    <t>Резервный фонд администрации местного самоуправления</t>
  </si>
  <si>
    <t>УСЛОВНО- УТВЕРЖДЕННЫЕ РАСХОДЫ:</t>
  </si>
  <si>
    <t>0000000000</t>
  </si>
  <si>
    <t>0400000000</t>
  </si>
  <si>
    <t>0900000000</t>
  </si>
  <si>
    <t>1100000000</t>
  </si>
  <si>
    <t>0100000000</t>
  </si>
  <si>
    <t>0110000000</t>
  </si>
  <si>
    <t>0110200000</t>
  </si>
  <si>
    <t>0700000000</t>
  </si>
  <si>
    <t>0120000000</t>
  </si>
  <si>
    <t>0120100000</t>
  </si>
  <si>
    <t>0120200000</t>
  </si>
  <si>
    <t>0120300000</t>
  </si>
  <si>
    <t>0140000000</t>
  </si>
  <si>
    <t>0140100000</t>
  </si>
  <si>
    <t>0130000000</t>
  </si>
  <si>
    <t>0130100000</t>
  </si>
  <si>
    <t>0150000000</t>
  </si>
  <si>
    <t>0600000000</t>
  </si>
  <si>
    <t>0800000000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</si>
  <si>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</si>
  <si>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</si>
  <si>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</si>
  <si>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Контрольно-счетной палаты муниципального района Ирафский район</t>
  </si>
  <si>
    <t xml:space="preserve"> Глава муниципального образования</t>
  </si>
  <si>
    <t>Обеспечение проведения выборов и референдумов</t>
  </si>
  <si>
    <t xml:space="preserve"> Резервные фонды</t>
  </si>
  <si>
    <t>7700000000</t>
  </si>
  <si>
    <t>7710000000</t>
  </si>
  <si>
    <t>7710000110</t>
  </si>
  <si>
    <t>7720000110</t>
  </si>
  <si>
    <t>7720000190</t>
  </si>
  <si>
    <t>7730000000</t>
  </si>
  <si>
    <t>7730000110</t>
  </si>
  <si>
    <t>7800000000</t>
  </si>
  <si>
    <t>7810000000</t>
  </si>
  <si>
    <t>7810000110</t>
  </si>
  <si>
    <t>7820000000</t>
  </si>
  <si>
    <t>7820000110</t>
  </si>
  <si>
    <t>7820000190</t>
  </si>
  <si>
    <t>7900000000</t>
  </si>
  <si>
    <t>7920000000</t>
  </si>
  <si>
    <t>7920000110</t>
  </si>
  <si>
    <t>7920000190</t>
  </si>
  <si>
    <t>9900000000</t>
  </si>
  <si>
    <t>9970000000</t>
  </si>
  <si>
    <t>9970000015</t>
  </si>
  <si>
    <t>9990000000</t>
  </si>
  <si>
    <t>9990000010</t>
  </si>
  <si>
    <t>8000000000</t>
  </si>
  <si>
    <t>8000022740</t>
  </si>
  <si>
    <t>9990003610</t>
  </si>
  <si>
    <t>0110100020</t>
  </si>
  <si>
    <t>0110200025</t>
  </si>
  <si>
    <t>0130100040</t>
  </si>
  <si>
    <t>0140101100</t>
  </si>
  <si>
    <t>0150001200</t>
  </si>
  <si>
    <t>0500100000</t>
  </si>
  <si>
    <t>0500100050</t>
  </si>
  <si>
    <t>0500100055</t>
  </si>
  <si>
    <t>1600000000</t>
  </si>
  <si>
    <t>1600100000</t>
  </si>
  <si>
    <t>1600100008</t>
  </si>
  <si>
    <t>0600100000</t>
  </si>
  <si>
    <t>0600100060</t>
  </si>
  <si>
    <t>0700100000</t>
  </si>
  <si>
    <t>0700100070</t>
  </si>
  <si>
    <t>0800100080</t>
  </si>
  <si>
    <t>0910000000</t>
  </si>
  <si>
    <t>0910200000</t>
  </si>
  <si>
    <t>0910203330</t>
  </si>
  <si>
    <t>0910300000</t>
  </si>
  <si>
    <t>0910300100</t>
  </si>
  <si>
    <t>0920000000</t>
  </si>
  <si>
    <t>0920100000</t>
  </si>
  <si>
    <t>1500000000</t>
  </si>
  <si>
    <t>1510000000</t>
  </si>
  <si>
    <t>1510100000</t>
  </si>
  <si>
    <t>1510100400</t>
  </si>
  <si>
    <t>0120300030</t>
  </si>
  <si>
    <t>0120400000</t>
  </si>
  <si>
    <t>0120400030</t>
  </si>
  <si>
    <t>1520000000</t>
  </si>
  <si>
    <t>1520100000</t>
  </si>
  <si>
    <t>1520100700</t>
  </si>
  <si>
    <t>1520122000</t>
  </si>
  <si>
    <t>1520200000</t>
  </si>
  <si>
    <t>1520200705</t>
  </si>
  <si>
    <t>1530000000</t>
  </si>
  <si>
    <t>1530100000</t>
  </si>
  <si>
    <t>1530100710</t>
  </si>
  <si>
    <t>1530251440</t>
  </si>
  <si>
    <t>1530351460</t>
  </si>
  <si>
    <t>1540000000</t>
  </si>
  <si>
    <t>1540100000</t>
  </si>
  <si>
    <t>1540100800</t>
  </si>
  <si>
    <t>1550000000</t>
  </si>
  <si>
    <t>1550100000</t>
  </si>
  <si>
    <t>1550100110</t>
  </si>
  <si>
    <t>1550100190</t>
  </si>
  <si>
    <t>1550200900</t>
  </si>
  <si>
    <t>1120000000</t>
  </si>
  <si>
    <t>1120101500</t>
  </si>
  <si>
    <t>1200000000</t>
  </si>
  <si>
    <t>1210000000</t>
  </si>
  <si>
    <t>1210100000</t>
  </si>
  <si>
    <t>1210150200</t>
  </si>
  <si>
    <t>1220000000</t>
  </si>
  <si>
    <t>1220100000</t>
  </si>
  <si>
    <t>1220120860</t>
  </si>
  <si>
    <t>1220101400</t>
  </si>
  <si>
    <t>0400100000</t>
  </si>
  <si>
    <t>0400101700</t>
  </si>
  <si>
    <t>0120100030</t>
  </si>
  <si>
    <t>1400000000</t>
  </si>
  <si>
    <t>1410000000</t>
  </si>
  <si>
    <t>1410100200</t>
  </si>
  <si>
    <t>0120200030</t>
  </si>
  <si>
    <t>1420200000</t>
  </si>
  <si>
    <t xml:space="preserve">1440000000 </t>
  </si>
  <si>
    <t>1440100000</t>
  </si>
  <si>
    <t>1440100420</t>
  </si>
  <si>
    <t>1460000000</t>
  </si>
  <si>
    <t>1460100000</t>
  </si>
  <si>
    <t>1460100650</t>
  </si>
  <si>
    <t>1460200000</t>
  </si>
  <si>
    <t>1460200660</t>
  </si>
  <si>
    <t>1430000000</t>
  </si>
  <si>
    <t>1430100000</t>
  </si>
  <si>
    <t>1430100400</t>
  </si>
  <si>
    <t>1450000000</t>
  </si>
  <si>
    <t>1450100000</t>
  </si>
  <si>
    <t>1450100110</t>
  </si>
  <si>
    <t>1450100190</t>
  </si>
  <si>
    <t>1450200000</t>
  </si>
  <si>
    <t>1450200600</t>
  </si>
  <si>
    <t>1460100610</t>
  </si>
  <si>
    <t>1470000000</t>
  </si>
  <si>
    <t>1470100000</t>
  </si>
  <si>
    <t>1470122270</t>
  </si>
  <si>
    <t>1480000000</t>
  </si>
  <si>
    <t>1480100000</t>
  </si>
  <si>
    <t>1480121650</t>
  </si>
  <si>
    <t>7910000000</t>
  </si>
  <si>
    <t>7910000110</t>
  </si>
  <si>
    <t>7910000190</t>
  </si>
  <si>
    <t>9910000000</t>
  </si>
  <si>
    <t>9910051180</t>
  </si>
  <si>
    <t>1110000000</t>
  </si>
  <si>
    <t>1110100000</t>
  </si>
  <si>
    <t>1110101300</t>
  </si>
  <si>
    <t>9940000000</t>
  </si>
  <si>
    <t>9940001800</t>
  </si>
  <si>
    <t>9950000000</t>
  </si>
  <si>
    <t>9950001900</t>
  </si>
  <si>
    <t>9960000000</t>
  </si>
  <si>
    <t>9960002000</t>
  </si>
  <si>
    <t>9960022720</t>
  </si>
  <si>
    <t>Муниципальная программа "Комплексное развитие сельских территорий в муниципальном образовании Ирафский район РСО-Алания на 2020-2025 годы"</t>
  </si>
  <si>
    <t>2021 год</t>
  </si>
  <si>
    <t>2022 год</t>
  </si>
  <si>
    <t>2023 год</t>
  </si>
  <si>
    <t>Подпрограмма "Развитие жилищного строительства на сельских территориях и повышение уровня благоустройства домовладений"</t>
  </si>
  <si>
    <t>Подпрограмма "Развитие инфраструктуры сельских территорий"</t>
  </si>
  <si>
    <t>Основное мероприятие "Строительство жилья, предоставляемого по договору найма жилого помещения"</t>
  </si>
  <si>
    <t>Основное мероприятие "Развитие инфраструктуры в сельской местности с комплексной компактной застройкой"</t>
  </si>
  <si>
    <t>Развитие инфраструктуры на территории сельской местности (за счет средств местного бюджета)</t>
  </si>
  <si>
    <t>1300000000</t>
  </si>
  <si>
    <t>1310000000</t>
  </si>
  <si>
    <t>1320000000</t>
  </si>
  <si>
    <t>Поддержка отраслей культуры на поощрение работников культуры</t>
  </si>
  <si>
    <t>15201L5190</t>
  </si>
  <si>
    <t>15201L4670</t>
  </si>
  <si>
    <t>Поддержка отраслей культуры в части укрепления материально-технической базы учреждений культуры</t>
  </si>
  <si>
    <t>9990005120</t>
  </si>
  <si>
    <t>7720000000</t>
  </si>
  <si>
    <t>0110100000</t>
  </si>
  <si>
    <t>1550200000</t>
  </si>
  <si>
    <t>Муниципальная программа "Развитие образования в муниципальном образовании Ирафский район РСО-Алания на 2019-2024 годы"</t>
  </si>
  <si>
    <t xml:space="preserve"> к решению Собрания представителей МО Ирафский  район "О районном бюджете муниципального образования Ирафский район на 2021 год и на плановый период 2022 и 2023 годов"</t>
  </si>
  <si>
    <t xml:space="preserve">ВСЕГО РАСХОДОВ:     </t>
  </si>
  <si>
    <t>ПРИЛОЖЕНИЕ 5</t>
  </si>
  <si>
    <t>Распределение бюджетных ассигнований по разделам и подразделам, целевым статьям (муниципальным программам  муниципального образования Ирафский район и непрограммным направлениям деятельности) группам и подгруппам видов расходов классификации расходов районного бюджета муниципального образования Ирафский район на 2021 год и плановый период 2022 и 2023 годов</t>
  </si>
  <si>
    <t>Сумма</t>
  </si>
  <si>
    <t>тысяч рублей</t>
  </si>
  <si>
    <t>0500126750</t>
  </si>
  <si>
    <t>Расходы по мероприятиям формирования современной городской среды</t>
  </si>
  <si>
    <t>09201L5550</t>
  </si>
  <si>
    <t>Основное мероприятие "Формирование современной городской среды"</t>
  </si>
  <si>
    <t xml:space="preserve">Улучшение жилищных условий сельских жителей </t>
  </si>
  <si>
    <t xml:space="preserve">Капитальные вложения в объекты государственной  (муниципальной) собственности
</t>
  </si>
  <si>
    <t>400</t>
  </si>
  <si>
    <t>410</t>
  </si>
  <si>
    <t xml:space="preserve">Бюджетные инвестиции </t>
  </si>
  <si>
    <t>13101L576Z</t>
  </si>
  <si>
    <t>Предоставление государственной поддержки на приобретение жилья гражданам, проживающим и работающим в сельской местности</t>
  </si>
  <si>
    <t>12101L4970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</si>
</sst>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.mm\.yyyy"/>
  </numFmts>
  <fonts count="51" x14ac:knownFonts="1"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 Cyr"/>
    </font>
    <font>
      <sz val="10"/>
      <color indexed="8"/>
      <name val="Arial Cyr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69">
    <xf numFmtId="0" fontId="0" fillId="0" borderId="0"/>
    <xf numFmtId="0" fontId="1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22" fillId="5" borderId="0" applyNumberFormat="0" applyBorder="0" applyAlignment="0" applyProtection="0"/>
    <xf numFmtId="0" fontId="9" fillId="0" borderId="0"/>
    <xf numFmtId="0" fontId="14" fillId="15" borderId="1" applyNumberFormat="0" applyAlignment="0" applyProtection="0"/>
    <xf numFmtId="0" fontId="19" fillId="16" borderId="2" applyNumberFormat="0" applyAlignment="0" applyProtection="0"/>
    <xf numFmtId="0" fontId="9" fillId="0" borderId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9" borderId="1" applyNumberFormat="0" applyAlignment="0" applyProtection="0"/>
    <xf numFmtId="0" fontId="24" fillId="0" borderId="5" applyNumberFormat="0" applyFill="0" applyAlignment="0" applyProtection="0"/>
    <xf numFmtId="0" fontId="21" fillId="12" borderId="0" applyNumberFormat="0" applyBorder="0" applyAlignment="0" applyProtection="0"/>
    <xf numFmtId="0" fontId="9" fillId="3" borderId="6" applyNumberFormat="0" applyFont="0" applyAlignment="0" applyProtection="0"/>
    <xf numFmtId="0" fontId="13" fillId="15" borderId="7" applyNumberFormat="0" applyAlignment="0" applyProtection="0"/>
    <xf numFmtId="164" fontId="7" fillId="12" borderId="8">
      <alignment horizontal="right" vertical="top" shrinkToFit="1"/>
    </xf>
    <xf numFmtId="164" fontId="7" fillId="12" borderId="9">
      <alignment horizontal="right" vertical="top" shrinkToFit="1"/>
    </xf>
    <xf numFmtId="164" fontId="40" fillId="22" borderId="16">
      <alignment horizontal="right" vertical="top" shrinkToFit="1"/>
    </xf>
    <xf numFmtId="164" fontId="27" fillId="12" borderId="8">
      <alignment horizontal="right" vertical="top" shrinkToFit="1"/>
    </xf>
    <xf numFmtId="164" fontId="40" fillId="23" borderId="16">
      <alignment horizontal="right" vertical="top" shrinkToFit="1"/>
    </xf>
    <xf numFmtId="164" fontId="40" fillId="22" borderId="27">
      <alignment horizontal="right" vertical="top" shrinkToFit="1"/>
    </xf>
    <xf numFmtId="164" fontId="27" fillId="12" borderId="9">
      <alignment horizontal="right" vertical="top" shrinkToFit="1"/>
    </xf>
    <xf numFmtId="164" fontId="40" fillId="23" borderId="27">
      <alignment horizontal="right" vertical="top" shrinkToFit="1"/>
    </xf>
    <xf numFmtId="164" fontId="8" fillId="0" borderId="9">
      <alignment horizontal="right" vertical="top" shrinkToFit="1"/>
    </xf>
    <xf numFmtId="0" fontId="29" fillId="0" borderId="0"/>
    <xf numFmtId="0" fontId="41" fillId="0" borderId="0"/>
    <xf numFmtId="0" fontId="29" fillId="0" borderId="0"/>
    <xf numFmtId="0" fontId="41" fillId="0" borderId="0"/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9" fillId="0" borderId="0"/>
    <xf numFmtId="0" fontId="25" fillId="0" borderId="0" applyNumberFormat="0" applyFill="0" applyBorder="0" applyAlignment="0" applyProtection="0"/>
    <xf numFmtId="4" fontId="30" fillId="0" borderId="12">
      <alignment horizontal="right"/>
    </xf>
    <xf numFmtId="0" fontId="30" fillId="0" borderId="13">
      <alignment horizontal="left" wrapText="1"/>
    </xf>
    <xf numFmtId="0" fontId="31" fillId="0" borderId="14">
      <alignment horizontal="left" wrapText="1"/>
    </xf>
    <xf numFmtId="0" fontId="30" fillId="0" borderId="15">
      <alignment horizontal="left" wrapText="1" indent="2"/>
    </xf>
    <xf numFmtId="0" fontId="32" fillId="0" borderId="16"/>
    <xf numFmtId="0" fontId="30" fillId="0" borderId="17"/>
    <xf numFmtId="0" fontId="32" fillId="0" borderId="17"/>
    <xf numFmtId="0" fontId="31" fillId="0" borderId="17"/>
    <xf numFmtId="0" fontId="30" fillId="0" borderId="18">
      <alignment horizontal="left" wrapText="1"/>
    </xf>
    <xf numFmtId="0" fontId="30" fillId="0" borderId="19">
      <alignment horizontal="left" wrapText="1" indent="1"/>
    </xf>
    <xf numFmtId="0" fontId="30" fillId="0" borderId="18">
      <alignment horizontal="left" wrapText="1" indent="2"/>
    </xf>
    <xf numFmtId="0" fontId="30" fillId="0" borderId="20">
      <alignment horizontal="left" wrapText="1" indent="2"/>
    </xf>
    <xf numFmtId="0" fontId="30" fillId="0" borderId="0">
      <alignment horizontal="center" wrapText="1"/>
    </xf>
    <xf numFmtId="49" fontId="30" fillId="0" borderId="17">
      <alignment horizontal="left"/>
    </xf>
    <xf numFmtId="49" fontId="30" fillId="0" borderId="21">
      <alignment horizontal="center" wrapText="1"/>
    </xf>
    <xf numFmtId="49" fontId="30" fillId="0" borderId="21">
      <alignment horizontal="center" shrinkToFit="1"/>
    </xf>
    <xf numFmtId="0" fontId="31" fillId="0" borderId="0">
      <alignment horizontal="center"/>
    </xf>
    <xf numFmtId="49" fontId="30" fillId="0" borderId="22">
      <alignment horizontal="center" shrinkToFit="1"/>
    </xf>
    <xf numFmtId="0" fontId="30" fillId="0" borderId="23">
      <alignment horizontal="left" wrapText="1"/>
    </xf>
    <xf numFmtId="0" fontId="30" fillId="0" borderId="13">
      <alignment horizontal="left" wrapText="1" indent="1"/>
    </xf>
    <xf numFmtId="0" fontId="30" fillId="0" borderId="23">
      <alignment horizontal="left" wrapText="1" indent="2"/>
    </xf>
    <xf numFmtId="0" fontId="30" fillId="0" borderId="13">
      <alignment horizontal="left" wrapText="1" indent="2"/>
    </xf>
    <xf numFmtId="0" fontId="32" fillId="0" borderId="24"/>
    <xf numFmtId="0" fontId="32" fillId="0" borderId="25"/>
    <xf numFmtId="0" fontId="31" fillId="0" borderId="26">
      <alignment horizontal="center" vertical="center" textRotation="90" wrapText="1"/>
    </xf>
    <xf numFmtId="0" fontId="31" fillId="0" borderId="16">
      <alignment horizontal="center" vertical="center" textRotation="90" wrapText="1"/>
    </xf>
    <xf numFmtId="0" fontId="30" fillId="0" borderId="0">
      <alignment vertical="center"/>
    </xf>
    <xf numFmtId="0" fontId="31" fillId="0" borderId="17">
      <alignment horizontal="center" vertical="center" textRotation="90" wrapText="1"/>
    </xf>
    <xf numFmtId="0" fontId="31" fillId="0" borderId="16">
      <alignment horizontal="center" vertical="center" textRotation="90"/>
    </xf>
    <xf numFmtId="0" fontId="31" fillId="0" borderId="17">
      <alignment horizontal="center" vertical="center" textRotation="90"/>
    </xf>
    <xf numFmtId="0" fontId="31" fillId="0" borderId="26">
      <alignment horizontal="center" vertical="center" textRotation="90"/>
    </xf>
    <xf numFmtId="0" fontId="31" fillId="0" borderId="27">
      <alignment horizontal="center" vertical="center" textRotation="90"/>
    </xf>
    <xf numFmtId="0" fontId="33" fillId="0" borderId="17">
      <alignment wrapText="1"/>
    </xf>
    <xf numFmtId="0" fontId="33" fillId="0" borderId="16">
      <alignment wrapText="1"/>
    </xf>
    <xf numFmtId="0" fontId="30" fillId="0" borderId="27">
      <alignment horizontal="center" vertical="top" wrapText="1"/>
    </xf>
    <xf numFmtId="0" fontId="31" fillId="0" borderId="28"/>
    <xf numFmtId="49" fontId="34" fillId="0" borderId="29">
      <alignment horizontal="left" vertical="center" wrapText="1"/>
    </xf>
    <xf numFmtId="49" fontId="30" fillId="0" borderId="30">
      <alignment horizontal="left" vertical="center" wrapText="1" indent="2"/>
    </xf>
    <xf numFmtId="49" fontId="30" fillId="0" borderId="20">
      <alignment horizontal="left" vertical="center" wrapText="1" indent="3"/>
    </xf>
    <xf numFmtId="49" fontId="30" fillId="0" borderId="29">
      <alignment horizontal="left" vertical="center" wrapText="1" indent="3"/>
    </xf>
    <xf numFmtId="49" fontId="30" fillId="0" borderId="31">
      <alignment horizontal="left" vertical="center" wrapText="1" indent="3"/>
    </xf>
    <xf numFmtId="0" fontId="34" fillId="0" borderId="28">
      <alignment horizontal="left" vertical="center" wrapText="1"/>
    </xf>
    <xf numFmtId="49" fontId="30" fillId="0" borderId="16">
      <alignment horizontal="left" vertical="center" wrapText="1" indent="3"/>
    </xf>
    <xf numFmtId="49" fontId="30" fillId="0" borderId="0">
      <alignment horizontal="left" vertical="center" wrapText="1" indent="3"/>
    </xf>
    <xf numFmtId="49" fontId="30" fillId="0" borderId="17">
      <alignment horizontal="left" vertical="center" wrapText="1" indent="3"/>
    </xf>
    <xf numFmtId="49" fontId="34" fillId="0" borderId="28">
      <alignment horizontal="left" vertical="center" wrapText="1"/>
    </xf>
    <xf numFmtId="0" fontId="30" fillId="0" borderId="29">
      <alignment horizontal="left" vertical="center" wrapText="1"/>
    </xf>
    <xf numFmtId="0" fontId="30" fillId="0" borderId="31">
      <alignment horizontal="left" vertical="center" wrapText="1"/>
    </xf>
    <xf numFmtId="49" fontId="30" fillId="0" borderId="29">
      <alignment horizontal="left" vertical="center" wrapText="1"/>
    </xf>
    <xf numFmtId="49" fontId="30" fillId="0" borderId="31">
      <alignment horizontal="left" vertical="center" wrapText="1"/>
    </xf>
    <xf numFmtId="49" fontId="31" fillId="0" borderId="32">
      <alignment horizontal="center"/>
    </xf>
    <xf numFmtId="49" fontId="31" fillId="0" borderId="33">
      <alignment horizontal="center" vertical="center" wrapText="1"/>
    </xf>
    <xf numFmtId="49" fontId="30" fillId="0" borderId="34">
      <alignment horizontal="center" vertical="center" wrapText="1"/>
    </xf>
    <xf numFmtId="49" fontId="30" fillId="0" borderId="21">
      <alignment horizontal="center" vertical="center" wrapText="1"/>
    </xf>
    <xf numFmtId="49" fontId="30" fillId="0" borderId="33">
      <alignment horizontal="center" vertical="center" wrapText="1"/>
    </xf>
    <xf numFmtId="49" fontId="30" fillId="0" borderId="35">
      <alignment horizontal="center" vertical="center" wrapText="1"/>
    </xf>
    <xf numFmtId="49" fontId="30" fillId="0" borderId="36">
      <alignment horizontal="center" vertical="center" wrapText="1"/>
    </xf>
    <xf numFmtId="49" fontId="30" fillId="0" borderId="0">
      <alignment horizontal="center" vertical="center" wrapText="1"/>
    </xf>
    <xf numFmtId="49" fontId="30" fillId="0" borderId="17">
      <alignment horizontal="center" vertical="center" wrapText="1"/>
    </xf>
    <xf numFmtId="49" fontId="31" fillId="0" borderId="32">
      <alignment horizontal="center" vertical="center" wrapText="1"/>
    </xf>
    <xf numFmtId="0" fontId="31" fillId="0" borderId="32">
      <alignment horizontal="center" vertical="center"/>
    </xf>
    <xf numFmtId="0" fontId="30" fillId="0" borderId="34">
      <alignment horizontal="center" vertical="center"/>
    </xf>
    <xf numFmtId="0" fontId="30" fillId="0" borderId="21">
      <alignment horizontal="center" vertical="center"/>
    </xf>
    <xf numFmtId="0" fontId="30" fillId="0" borderId="33">
      <alignment horizontal="center" vertical="center"/>
    </xf>
    <xf numFmtId="0" fontId="31" fillId="0" borderId="33">
      <alignment horizontal="center" vertical="center"/>
    </xf>
    <xf numFmtId="0" fontId="30" fillId="0" borderId="35">
      <alignment horizontal="center" vertical="center"/>
    </xf>
    <xf numFmtId="49" fontId="31" fillId="0" borderId="32">
      <alignment horizontal="center" vertical="center"/>
    </xf>
    <xf numFmtId="49" fontId="30" fillId="0" borderId="34">
      <alignment horizontal="center" vertical="center"/>
    </xf>
    <xf numFmtId="49" fontId="30" fillId="0" borderId="21">
      <alignment horizontal="center" vertical="center"/>
    </xf>
    <xf numFmtId="49" fontId="30" fillId="0" borderId="33">
      <alignment horizontal="center" vertical="center"/>
    </xf>
    <xf numFmtId="49" fontId="30" fillId="0" borderId="35">
      <alignment horizontal="center" vertical="center"/>
    </xf>
    <xf numFmtId="49" fontId="30" fillId="0" borderId="27">
      <alignment horizontal="center" vertical="top" wrapText="1"/>
    </xf>
    <xf numFmtId="0" fontId="30" fillId="0" borderId="24"/>
    <xf numFmtId="4" fontId="30" fillId="0" borderId="37">
      <alignment horizontal="right"/>
    </xf>
    <xf numFmtId="4" fontId="30" fillId="0" borderId="36">
      <alignment horizontal="right"/>
    </xf>
    <xf numFmtId="4" fontId="30" fillId="0" borderId="0">
      <alignment horizontal="right" shrinkToFit="1"/>
    </xf>
    <xf numFmtId="4" fontId="30" fillId="0" borderId="17">
      <alignment horizontal="right"/>
    </xf>
    <xf numFmtId="49" fontId="30" fillId="0" borderId="17">
      <alignment horizontal="center"/>
    </xf>
    <xf numFmtId="0" fontId="30" fillId="0" borderId="16">
      <alignment horizontal="center"/>
    </xf>
    <xf numFmtId="0" fontId="30" fillId="0" borderId="16"/>
    <xf numFmtId="0" fontId="30" fillId="0" borderId="17">
      <alignment horizontal="center"/>
    </xf>
    <xf numFmtId="49" fontId="30" fillId="0" borderId="16">
      <alignment horizontal="center"/>
    </xf>
    <xf numFmtId="49" fontId="30" fillId="0" borderId="0">
      <alignment horizontal="left"/>
    </xf>
    <xf numFmtId="4" fontId="30" fillId="0" borderId="24">
      <alignment horizontal="right"/>
    </xf>
    <xf numFmtId="0" fontId="30" fillId="0" borderId="27">
      <alignment horizontal="center" vertical="top"/>
    </xf>
    <xf numFmtId="4" fontId="30" fillId="0" borderId="25">
      <alignment horizontal="right"/>
    </xf>
    <xf numFmtId="4" fontId="30" fillId="0" borderId="38">
      <alignment horizontal="right"/>
    </xf>
    <xf numFmtId="0" fontId="30" fillId="0" borderId="25"/>
    <xf numFmtId="0" fontId="33" fillId="0" borderId="27">
      <alignment wrapText="1"/>
    </xf>
    <xf numFmtId="0" fontId="29" fillId="0" borderId="39"/>
    <xf numFmtId="0" fontId="32" fillId="20" borderId="0"/>
    <xf numFmtId="0" fontId="41" fillId="20" borderId="0"/>
    <xf numFmtId="0" fontId="31" fillId="0" borderId="0"/>
    <xf numFmtId="0" fontId="41" fillId="0" borderId="0">
      <alignment wrapText="1"/>
    </xf>
    <xf numFmtId="0" fontId="35" fillId="0" borderId="0"/>
    <xf numFmtId="0" fontId="41" fillId="0" borderId="0"/>
    <xf numFmtId="0" fontId="30" fillId="0" borderId="0">
      <alignment horizontal="left"/>
    </xf>
    <xf numFmtId="0" fontId="42" fillId="0" borderId="0">
      <alignment horizontal="center"/>
    </xf>
    <xf numFmtId="0" fontId="30" fillId="0" borderId="0"/>
    <xf numFmtId="0" fontId="41" fillId="0" borderId="0">
      <alignment horizontal="right"/>
    </xf>
    <xf numFmtId="0" fontId="29" fillId="0" borderId="0"/>
    <xf numFmtId="0" fontId="41" fillId="20" borderId="17"/>
    <xf numFmtId="0" fontId="32" fillId="0" borderId="0"/>
    <xf numFmtId="0" fontId="41" fillId="0" borderId="27">
      <alignment horizontal="center" vertical="center" wrapText="1"/>
    </xf>
    <xf numFmtId="49" fontId="30" fillId="0" borderId="27">
      <alignment horizontal="center" vertical="center" wrapText="1"/>
    </xf>
    <xf numFmtId="0" fontId="41" fillId="20" borderId="16"/>
    <xf numFmtId="0" fontId="30" fillId="0" borderId="40">
      <alignment horizontal="left" wrapText="1"/>
    </xf>
    <xf numFmtId="0" fontId="41" fillId="20" borderId="0">
      <alignment shrinkToFit="1"/>
    </xf>
    <xf numFmtId="0" fontId="30" fillId="0" borderId="18">
      <alignment horizontal="left" wrapText="1" indent="1"/>
    </xf>
    <xf numFmtId="0" fontId="40" fillId="0" borderId="16">
      <alignment horizontal="right"/>
    </xf>
    <xf numFmtId="0" fontId="30" fillId="0" borderId="41">
      <alignment horizontal="left" wrapText="1" indent="2"/>
    </xf>
    <xf numFmtId="4" fontId="40" fillId="22" borderId="16">
      <alignment horizontal="right" vertical="top" shrinkToFit="1"/>
    </xf>
    <xf numFmtId="0" fontId="29" fillId="0" borderId="0"/>
    <xf numFmtId="4" fontId="40" fillId="23" borderId="16">
      <alignment horizontal="right" vertical="top" shrinkToFit="1"/>
    </xf>
    <xf numFmtId="0" fontId="7" fillId="0" borderId="9">
      <alignment vertical="top" wrapText="1"/>
    </xf>
    <xf numFmtId="0" fontId="36" fillId="0" borderId="0">
      <alignment horizontal="center" vertical="top"/>
    </xf>
    <xf numFmtId="0" fontId="41" fillId="0" borderId="0">
      <alignment horizontal="left" wrapText="1"/>
    </xf>
    <xf numFmtId="49" fontId="8" fillId="0" borderId="9">
      <alignment horizontal="center" vertical="top" shrinkToFit="1"/>
    </xf>
    <xf numFmtId="0" fontId="30" fillId="0" borderId="16">
      <alignment horizontal="left"/>
    </xf>
    <xf numFmtId="0" fontId="27" fillId="0" borderId="9">
      <alignment vertical="top" wrapText="1"/>
    </xf>
    <xf numFmtId="0" fontId="40" fillId="0" borderId="27">
      <alignment vertical="top" wrapText="1"/>
    </xf>
    <xf numFmtId="164" fontId="7" fillId="18" borderId="9">
      <alignment horizontal="right" vertical="top" shrinkToFit="1"/>
    </xf>
    <xf numFmtId="49" fontId="30" fillId="0" borderId="32">
      <alignment horizontal="center" wrapText="1"/>
    </xf>
    <xf numFmtId="49" fontId="28" fillId="0" borderId="9">
      <alignment horizontal="center" vertical="top" shrinkToFit="1"/>
    </xf>
    <xf numFmtId="49" fontId="41" fillId="0" borderId="27">
      <alignment horizontal="center" vertical="top" shrinkToFit="1"/>
    </xf>
    <xf numFmtId="49" fontId="30" fillId="0" borderId="34">
      <alignment horizontal="center" wrapText="1"/>
    </xf>
    <xf numFmtId="4" fontId="40" fillId="22" borderId="27">
      <alignment horizontal="right" vertical="top" shrinkToFit="1"/>
    </xf>
    <xf numFmtId="49" fontId="30" fillId="0" borderId="33">
      <alignment horizontal="center"/>
    </xf>
    <xf numFmtId="4" fontId="40" fillId="23" borderId="27">
      <alignment horizontal="right" vertical="top" shrinkToFit="1"/>
    </xf>
    <xf numFmtId="0" fontId="32" fillId="0" borderId="0"/>
    <xf numFmtId="0" fontId="41" fillId="20" borderId="43"/>
    <xf numFmtId="0" fontId="30" fillId="0" borderId="36"/>
    <xf numFmtId="0" fontId="41" fillId="20" borderId="43">
      <alignment horizontal="center"/>
    </xf>
    <xf numFmtId="49" fontId="30" fillId="0" borderId="16"/>
    <xf numFmtId="4" fontId="40" fillId="0" borderId="27">
      <alignment horizontal="right" vertical="top" shrinkToFit="1"/>
    </xf>
    <xf numFmtId="49" fontId="30" fillId="0" borderId="0"/>
    <xf numFmtId="49" fontId="41" fillId="0" borderId="27">
      <alignment horizontal="left" vertical="top" wrapText="1" indent="2"/>
    </xf>
    <xf numFmtId="49" fontId="30" fillId="0" borderId="42">
      <alignment horizontal="center"/>
    </xf>
    <xf numFmtId="4" fontId="41" fillId="0" borderId="27">
      <alignment horizontal="right" vertical="top" shrinkToFit="1"/>
    </xf>
    <xf numFmtId="49" fontId="30" fillId="0" borderId="24">
      <alignment horizontal="center"/>
    </xf>
    <xf numFmtId="0" fontId="41" fillId="20" borderId="43">
      <alignment shrinkToFit="1"/>
    </xf>
    <xf numFmtId="49" fontId="30" fillId="0" borderId="27">
      <alignment horizontal="center"/>
    </xf>
    <xf numFmtId="0" fontId="41" fillId="20" borderId="16">
      <alignment horizontal="center"/>
    </xf>
    <xf numFmtId="49" fontId="30" fillId="0" borderId="37">
      <alignment horizontal="center" vertical="center" wrapText="1"/>
    </xf>
    <xf numFmtId="0" fontId="8" fillId="17" borderId="8">
      <alignment horizontal="center"/>
    </xf>
    <xf numFmtId="4" fontId="30" fillId="0" borderId="27">
      <alignment horizontal="right"/>
    </xf>
    <xf numFmtId="0" fontId="8" fillId="17" borderId="8">
      <alignment horizontal="left"/>
    </xf>
    <xf numFmtId="0" fontId="30" fillId="21" borderId="36"/>
    <xf numFmtId="0" fontId="30" fillId="21" borderId="0"/>
    <xf numFmtId="0" fontId="37" fillId="0" borderId="0">
      <alignment horizontal="center" wrapText="1"/>
    </xf>
    <xf numFmtId="0" fontId="30" fillId="0" borderId="0">
      <alignment horizontal="center"/>
    </xf>
    <xf numFmtId="0" fontId="30" fillId="0" borderId="17">
      <alignment wrapText="1"/>
    </xf>
    <xf numFmtId="49" fontId="6" fillId="0" borderId="9">
      <alignment horizontal="center"/>
    </xf>
    <xf numFmtId="0" fontId="30" fillId="0" borderId="43">
      <alignment wrapText="1"/>
    </xf>
    <xf numFmtId="49" fontId="6" fillId="0" borderId="9">
      <alignment horizontal="center"/>
    </xf>
    <xf numFmtId="0" fontId="38" fillId="0" borderId="44"/>
    <xf numFmtId="49" fontId="39" fillId="0" borderId="45">
      <alignment horizontal="right"/>
    </xf>
    <xf numFmtId="0" fontId="30" fillId="0" borderId="45">
      <alignment horizontal="right"/>
    </xf>
    <xf numFmtId="0" fontId="38" fillId="0" borderId="17"/>
    <xf numFmtId="0" fontId="29" fillId="0" borderId="36"/>
    <xf numFmtId="0" fontId="30" fillId="0" borderId="37">
      <alignment horizontal="center"/>
    </xf>
    <xf numFmtId="49" fontId="32" fillId="0" borderId="46">
      <alignment horizontal="center"/>
    </xf>
    <xf numFmtId="165" fontId="30" fillId="0" borderId="14">
      <alignment horizontal="center"/>
    </xf>
    <xf numFmtId="0" fontId="30" fillId="0" borderId="47">
      <alignment horizontal="center"/>
    </xf>
    <xf numFmtId="49" fontId="30" fillId="0" borderId="15">
      <alignment horizontal="center"/>
    </xf>
    <xf numFmtId="49" fontId="30" fillId="0" borderId="14">
      <alignment horizontal="center"/>
    </xf>
    <xf numFmtId="0" fontId="30" fillId="0" borderId="14">
      <alignment horizontal="center"/>
    </xf>
    <xf numFmtId="49" fontId="30" fillId="0" borderId="48">
      <alignment horizontal="center"/>
    </xf>
    <xf numFmtId="0" fontId="38" fillId="0" borderId="0"/>
    <xf numFmtId="0" fontId="32" fillId="0" borderId="49"/>
    <xf numFmtId="0" fontId="32" fillId="0" borderId="39"/>
    <xf numFmtId="4" fontId="30" fillId="0" borderId="41">
      <alignment horizontal="right"/>
    </xf>
    <xf numFmtId="49" fontId="30" fillId="0" borderId="25">
      <alignment horizontal="center"/>
    </xf>
    <xf numFmtId="0" fontId="30" fillId="0" borderId="50">
      <alignment horizontal="left" wrapText="1"/>
    </xf>
    <xf numFmtId="0" fontId="30" fillId="0" borderId="23">
      <alignment horizontal="left" wrapText="1" indent="1"/>
    </xf>
    <xf numFmtId="0" fontId="30" fillId="0" borderId="14">
      <alignment horizontal="left" wrapText="1" indent="2"/>
    </xf>
    <xf numFmtId="0" fontId="30" fillId="21" borderId="51"/>
    <xf numFmtId="0" fontId="37" fillId="0" borderId="0">
      <alignment horizontal="left" wrapText="1"/>
    </xf>
    <xf numFmtId="49" fontId="32" fillId="0" borderId="0"/>
    <xf numFmtId="0" fontId="30" fillId="0" borderId="0">
      <alignment horizontal="right"/>
    </xf>
    <xf numFmtId="49" fontId="30" fillId="0" borderId="0">
      <alignment horizontal="right"/>
    </xf>
    <xf numFmtId="0" fontId="30" fillId="0" borderId="0">
      <alignment horizontal="left" wrapText="1"/>
    </xf>
    <xf numFmtId="0" fontId="30" fillId="0" borderId="17">
      <alignment horizontal="left"/>
    </xf>
    <xf numFmtId="0" fontId="30" fillId="0" borderId="19">
      <alignment horizontal="left" wrapText="1"/>
    </xf>
    <xf numFmtId="0" fontId="30" fillId="0" borderId="43"/>
    <xf numFmtId="0" fontId="31" fillId="0" borderId="52">
      <alignment horizontal="left" wrapText="1"/>
    </xf>
    <xf numFmtId="0" fontId="30" fillId="0" borderId="53">
      <alignment horizontal="left" wrapText="1" indent="2"/>
    </xf>
    <xf numFmtId="49" fontId="30" fillId="0" borderId="0">
      <alignment horizontal="center" wrapText="1"/>
    </xf>
    <xf numFmtId="49" fontId="30" fillId="0" borderId="33">
      <alignment horizontal="center" wrapText="1"/>
    </xf>
    <xf numFmtId="0" fontId="30" fillId="0" borderId="54"/>
    <xf numFmtId="0" fontId="30" fillId="0" borderId="55">
      <alignment horizontal="center" wrapText="1"/>
    </xf>
    <xf numFmtId="49" fontId="30" fillId="0" borderId="21">
      <alignment horizontal="center"/>
    </xf>
    <xf numFmtId="0" fontId="32" fillId="0" borderId="36"/>
    <xf numFmtId="49" fontId="30" fillId="0" borderId="0">
      <alignment horizontal="center"/>
    </xf>
    <xf numFmtId="49" fontId="30" fillId="0" borderId="42">
      <alignment horizontal="center" wrapText="1"/>
    </xf>
    <xf numFmtId="49" fontId="30" fillId="0" borderId="56">
      <alignment horizontal="center" wrapText="1"/>
    </xf>
    <xf numFmtId="49" fontId="30" fillId="0" borderId="22">
      <alignment horizontal="center"/>
    </xf>
    <xf numFmtId="49" fontId="30" fillId="0" borderId="17"/>
    <xf numFmtId="4" fontId="30" fillId="0" borderId="22">
      <alignment horizontal="right"/>
    </xf>
    <xf numFmtId="4" fontId="30" fillId="0" borderId="42">
      <alignment horizontal="right"/>
    </xf>
    <xf numFmtId="4" fontId="30" fillId="0" borderId="53">
      <alignment horizontal="right"/>
    </xf>
    <xf numFmtId="49" fontId="30" fillId="0" borderId="41">
      <alignment horizontal="center"/>
    </xf>
    <xf numFmtId="0" fontId="5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" fillId="0" borderId="0"/>
  </cellStyleXfs>
  <cellXfs count="89">
    <xf numFmtId="0" fontId="0" fillId="0" borderId="0" xfId="0"/>
    <xf numFmtId="49" fontId="3" fillId="19" borderId="11" xfId="1" applyNumberFormat="1" applyFont="1" applyFill="1" applyBorder="1" applyAlignment="1">
      <alignment horizontal="center" wrapText="1"/>
    </xf>
    <xf numFmtId="0" fontId="9" fillId="0" borderId="0" xfId="262" applyProtection="1">
      <protection locked="0"/>
    </xf>
    <xf numFmtId="0" fontId="41" fillId="0" borderId="0" xfId="152" applyNumberFormat="1" applyBorder="1" applyAlignment="1" applyProtection="1">
      <alignment wrapText="1"/>
    </xf>
    <xf numFmtId="49" fontId="46" fillId="24" borderId="11" xfId="1" applyNumberFormat="1" applyFont="1" applyFill="1" applyBorder="1" applyAlignment="1">
      <alignment horizontal="center" wrapText="1"/>
    </xf>
    <xf numFmtId="0" fontId="46" fillId="24" borderId="11" xfId="1" applyFont="1" applyFill="1" applyBorder="1" applyAlignment="1">
      <alignment horizontal="center" wrapText="1"/>
    </xf>
    <xf numFmtId="49" fontId="43" fillId="24" borderId="11" xfId="1" applyNumberFormat="1" applyFont="1" applyFill="1" applyBorder="1" applyAlignment="1">
      <alignment horizontal="center" wrapText="1"/>
    </xf>
    <xf numFmtId="49" fontId="46" fillId="24" borderId="11" xfId="266" applyNumberFormat="1" applyFont="1" applyFill="1" applyBorder="1" applyAlignment="1">
      <alignment horizontal="center" wrapText="1"/>
    </xf>
    <xf numFmtId="49" fontId="46" fillId="24" borderId="11" xfId="265" applyNumberFormat="1" applyFont="1" applyFill="1" applyBorder="1" applyAlignment="1">
      <alignment horizontal="center" wrapText="1" shrinkToFit="1"/>
    </xf>
    <xf numFmtId="49" fontId="43" fillId="24" borderId="11" xfId="1" applyNumberFormat="1" applyFont="1" applyFill="1" applyBorder="1" applyAlignment="1">
      <alignment horizontal="center" wrapText="1" shrinkToFit="1"/>
    </xf>
    <xf numFmtId="49" fontId="46" fillId="24" borderId="11" xfId="1" applyNumberFormat="1" applyFont="1" applyFill="1" applyBorder="1" applyAlignment="1">
      <alignment horizontal="center"/>
    </xf>
    <xf numFmtId="0" fontId="46" fillId="24" borderId="11" xfId="1" applyFont="1" applyFill="1" applyBorder="1" applyAlignment="1">
      <alignment horizontal="center"/>
    </xf>
    <xf numFmtId="49" fontId="46" fillId="24" borderId="11" xfId="1" applyNumberFormat="1" applyFont="1" applyFill="1" applyBorder="1" applyAlignment="1">
      <alignment horizontal="center" wrapText="1" shrinkToFit="1"/>
    </xf>
    <xf numFmtId="0" fontId="43" fillId="24" borderId="11" xfId="1" applyNumberFormat="1" applyFont="1" applyFill="1" applyBorder="1" applyAlignment="1">
      <alignment horizontal="center" wrapText="1" shrinkToFit="1"/>
    </xf>
    <xf numFmtId="49" fontId="43" fillId="24" borderId="11" xfId="183" applyNumberFormat="1" applyFont="1" applyFill="1" applyBorder="1" applyAlignment="1" applyProtection="1">
      <alignment horizontal="center" wrapText="1" shrinkToFit="1"/>
    </xf>
    <xf numFmtId="1" fontId="45" fillId="24" borderId="11" xfId="183" applyNumberFormat="1" applyFont="1" applyFill="1" applyBorder="1" applyAlignment="1" applyProtection="1">
      <alignment horizontal="center" wrapText="1" shrinkToFit="1"/>
    </xf>
    <xf numFmtId="49" fontId="45" fillId="24" borderId="11" xfId="183" applyNumberFormat="1" applyFont="1" applyFill="1" applyBorder="1" applyAlignment="1" applyProtection="1">
      <alignment horizontal="center" wrapText="1" shrinkToFit="1"/>
    </xf>
    <xf numFmtId="49" fontId="48" fillId="24" borderId="11" xfId="1" applyNumberFormat="1" applyFont="1" applyFill="1" applyBorder="1" applyAlignment="1">
      <alignment horizontal="center" wrapText="1"/>
    </xf>
    <xf numFmtId="49" fontId="46" fillId="26" borderId="11" xfId="1" applyNumberFormat="1" applyFont="1" applyFill="1" applyBorder="1" applyAlignment="1">
      <alignment horizontal="center"/>
    </xf>
    <xf numFmtId="164" fontId="9" fillId="0" borderId="0" xfId="262" applyNumberFormat="1" applyProtection="1">
      <protection locked="0"/>
    </xf>
    <xf numFmtId="0" fontId="9" fillId="0" borderId="0" xfId="262" applyAlignment="1" applyProtection="1">
      <alignment horizontal="center"/>
      <protection locked="0"/>
    </xf>
    <xf numFmtId="0" fontId="9" fillId="0" borderId="0" xfId="262" applyBorder="1" applyProtection="1">
      <protection locked="0"/>
    </xf>
    <xf numFmtId="0" fontId="4" fillId="0" borderId="0" xfId="267" applyFont="1" applyFill="1" applyBorder="1" applyAlignment="1">
      <alignment wrapText="1"/>
    </xf>
    <xf numFmtId="0" fontId="50" fillId="0" borderId="0" xfId="262" applyFont="1" applyFill="1" applyBorder="1" applyProtection="1">
      <protection locked="0"/>
    </xf>
    <xf numFmtId="0" fontId="9" fillId="0" borderId="0" xfId="262" applyFill="1" applyBorder="1" applyProtection="1">
      <protection locked="0"/>
    </xf>
    <xf numFmtId="0" fontId="9" fillId="0" borderId="0" xfId="262" applyFill="1" applyProtection="1">
      <protection locked="0"/>
    </xf>
    <xf numFmtId="49" fontId="33" fillId="0" borderId="11" xfId="163" applyFont="1" applyFill="1" applyBorder="1" applyAlignment="1" applyProtection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24" borderId="11" xfId="175" applyNumberFormat="1" applyFont="1" applyFill="1" applyBorder="1" applyAlignment="1" applyProtection="1">
      <alignment horizontal="left" wrapText="1"/>
    </xf>
    <xf numFmtId="164" fontId="45" fillId="24" borderId="11" xfId="43" applyFont="1" applyFill="1" applyBorder="1" applyAlignment="1" applyProtection="1">
      <alignment horizontal="center" wrapText="1" shrinkToFit="1"/>
    </xf>
    <xf numFmtId="0" fontId="46" fillId="24" borderId="11" xfId="1" applyFont="1" applyFill="1" applyBorder="1" applyAlignment="1">
      <alignment horizontal="left" wrapText="1"/>
    </xf>
    <xf numFmtId="1" fontId="43" fillId="24" borderId="11" xfId="183" applyNumberFormat="1" applyFont="1" applyFill="1" applyBorder="1" applyAlignment="1" applyProtection="1">
      <alignment horizontal="center" wrapText="1" shrinkToFit="1"/>
    </xf>
    <xf numFmtId="164" fontId="43" fillId="24" borderId="11" xfId="43" applyFont="1" applyFill="1" applyBorder="1" applyAlignment="1" applyProtection="1">
      <alignment horizontal="center" wrapText="1" shrinkToFit="1"/>
    </xf>
    <xf numFmtId="164" fontId="46" fillId="0" borderId="11" xfId="262" applyNumberFormat="1" applyFont="1" applyBorder="1" applyAlignment="1" applyProtection="1">
      <alignment horizontal="center"/>
      <protection locked="0"/>
    </xf>
    <xf numFmtId="0" fontId="43" fillId="24" borderId="11" xfId="175" applyNumberFormat="1" applyFont="1" applyFill="1" applyBorder="1" applyAlignment="1" applyProtection="1">
      <alignment horizontal="left" wrapText="1"/>
    </xf>
    <xf numFmtId="49" fontId="43" fillId="24" borderId="11" xfId="1" applyNumberFormat="1" applyFont="1" applyFill="1" applyBorder="1" applyAlignment="1">
      <alignment horizontal="left" wrapText="1"/>
    </xf>
    <xf numFmtId="0" fontId="48" fillId="24" borderId="11" xfId="1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 wrapText="1"/>
    </xf>
    <xf numFmtId="164" fontId="48" fillId="24" borderId="11" xfId="1" applyNumberFormat="1" applyFont="1" applyFill="1" applyBorder="1" applyAlignment="1">
      <alignment horizontal="center" wrapText="1"/>
    </xf>
    <xf numFmtId="164" fontId="48" fillId="24" borderId="11" xfId="0" applyNumberFormat="1" applyFont="1" applyFill="1" applyBorder="1" applyAlignment="1">
      <alignment horizontal="center"/>
    </xf>
    <xf numFmtId="164" fontId="48" fillId="24" borderId="11" xfId="262" applyNumberFormat="1" applyFont="1" applyFill="1" applyBorder="1" applyAlignment="1" applyProtection="1">
      <alignment horizontal="center"/>
      <protection locked="0"/>
    </xf>
    <xf numFmtId="164" fontId="46" fillId="24" borderId="11" xfId="0" applyNumberFormat="1" applyFont="1" applyFill="1" applyBorder="1" applyAlignment="1">
      <alignment horizontal="center"/>
    </xf>
    <xf numFmtId="164" fontId="46" fillId="24" borderId="11" xfId="262" applyNumberFormat="1" applyFont="1" applyFill="1" applyBorder="1" applyAlignment="1" applyProtection="1">
      <alignment horizontal="center"/>
      <protection locked="0"/>
    </xf>
    <xf numFmtId="164" fontId="48" fillId="0" borderId="11" xfId="262" applyNumberFormat="1" applyFont="1" applyBorder="1" applyAlignment="1" applyProtection="1">
      <alignment horizontal="center"/>
      <protection locked="0"/>
    </xf>
    <xf numFmtId="0" fontId="43" fillId="24" borderId="11" xfId="1" applyFont="1" applyFill="1" applyBorder="1" applyAlignment="1">
      <alignment horizontal="left" wrapText="1"/>
    </xf>
    <xf numFmtId="164" fontId="46" fillId="0" borderId="11" xfId="0" applyNumberFormat="1" applyFont="1" applyFill="1" applyBorder="1" applyAlignment="1">
      <alignment horizontal="center"/>
    </xf>
    <xf numFmtId="49" fontId="48" fillId="24" borderId="11" xfId="266" applyNumberFormat="1" applyFont="1" applyFill="1" applyBorder="1" applyAlignment="1">
      <alignment horizontal="center" wrapText="1"/>
    </xf>
    <xf numFmtId="164" fontId="48" fillId="0" borderId="11" xfId="0" applyNumberFormat="1" applyFont="1" applyFill="1" applyBorder="1" applyAlignment="1">
      <alignment horizontal="center"/>
    </xf>
    <xf numFmtId="0" fontId="45" fillId="24" borderId="11" xfId="1" applyFont="1" applyFill="1" applyBorder="1" applyAlignment="1">
      <alignment horizontal="left" wrapText="1"/>
    </xf>
    <xf numFmtId="0" fontId="46" fillId="24" borderId="11" xfId="266" applyFont="1" applyFill="1" applyBorder="1" applyAlignment="1">
      <alignment horizontal="left" wrapText="1"/>
    </xf>
    <xf numFmtId="164" fontId="46" fillId="24" borderId="11" xfId="266" applyNumberFormat="1" applyFont="1" applyFill="1" applyBorder="1" applyAlignment="1">
      <alignment horizontal="center" wrapText="1"/>
    </xf>
    <xf numFmtId="0" fontId="48" fillId="24" borderId="11" xfId="264" applyFont="1" applyFill="1" applyBorder="1" applyAlignment="1">
      <alignment horizontal="left" wrapText="1"/>
    </xf>
    <xf numFmtId="49" fontId="48" fillId="24" borderId="11" xfId="265" applyNumberFormat="1" applyFont="1" applyFill="1" applyBorder="1" applyAlignment="1">
      <alignment horizontal="center" wrapText="1" shrinkToFit="1"/>
    </xf>
    <xf numFmtId="49" fontId="45" fillId="24" borderId="11" xfId="1" applyNumberFormat="1" applyFont="1" applyFill="1" applyBorder="1" applyAlignment="1">
      <alignment horizontal="center" wrapText="1"/>
    </xf>
    <xf numFmtId="164" fontId="4" fillId="24" borderId="11" xfId="43" applyFont="1" applyFill="1" applyBorder="1" applyAlignment="1" applyProtection="1">
      <alignment horizontal="center" wrapText="1" shrinkToFit="1"/>
    </xf>
    <xf numFmtId="0" fontId="46" fillId="24" borderId="11" xfId="265" applyFont="1" applyFill="1" applyBorder="1" applyAlignment="1">
      <alignment horizontal="left" wrapText="1"/>
    </xf>
    <xf numFmtId="49" fontId="48" fillId="24" borderId="11" xfId="264" applyNumberFormat="1" applyFont="1" applyFill="1" applyBorder="1" applyAlignment="1">
      <alignment horizontal="center" wrapText="1" shrinkToFit="1"/>
    </xf>
    <xf numFmtId="49" fontId="46" fillId="24" borderId="11" xfId="264" applyNumberFormat="1" applyFont="1" applyFill="1" applyBorder="1" applyAlignment="1">
      <alignment horizontal="center" wrapText="1" shrinkToFit="1"/>
    </xf>
    <xf numFmtId="0" fontId="48" fillId="24" borderId="11" xfId="266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center"/>
    </xf>
    <xf numFmtId="0" fontId="46" fillId="26" borderId="11" xfId="1" applyFont="1" applyFill="1" applyBorder="1" applyAlignment="1">
      <alignment horizontal="left" wrapText="1"/>
    </xf>
    <xf numFmtId="49" fontId="46" fillId="26" borderId="11" xfId="1" applyNumberFormat="1" applyFont="1" applyFill="1" applyBorder="1" applyAlignment="1">
      <alignment horizontal="center" wrapText="1"/>
    </xf>
    <xf numFmtId="164" fontId="43" fillId="26" borderId="11" xfId="43" applyFont="1" applyFill="1" applyBorder="1" applyAlignment="1" applyProtection="1">
      <alignment horizontal="center" wrapText="1" shrinkToFit="1"/>
    </xf>
    <xf numFmtId="164" fontId="46" fillId="26" borderId="11" xfId="262" applyNumberFormat="1" applyFont="1" applyFill="1" applyBorder="1" applyAlignment="1" applyProtection="1">
      <alignment horizontal="center"/>
      <protection locked="0"/>
    </xf>
    <xf numFmtId="49" fontId="46" fillId="24" borderId="11" xfId="1" applyNumberFormat="1" applyFont="1" applyFill="1" applyBorder="1" applyAlignment="1">
      <alignment horizontal="left" wrapText="1"/>
    </xf>
    <xf numFmtId="0" fontId="48" fillId="24" borderId="11" xfId="265" applyFont="1" applyFill="1" applyBorder="1" applyAlignment="1">
      <alignment horizontal="left" wrapText="1"/>
    </xf>
    <xf numFmtId="164" fontId="46" fillId="24" borderId="11" xfId="1" applyNumberFormat="1" applyFont="1" applyFill="1" applyBorder="1" applyAlignment="1">
      <alignment horizontal="center"/>
    </xf>
    <xf numFmtId="0" fontId="43" fillId="25" borderId="11" xfId="1" applyNumberFormat="1" applyFont="1" applyFill="1" applyBorder="1" applyAlignment="1">
      <alignment horizontal="left" wrapText="1"/>
    </xf>
    <xf numFmtId="49" fontId="48" fillId="24" borderId="11" xfId="1" applyNumberFormat="1" applyFont="1" applyFill="1" applyBorder="1" applyAlignment="1">
      <alignment horizontal="left" wrapText="1"/>
    </xf>
    <xf numFmtId="0" fontId="43" fillId="24" borderId="11" xfId="173" applyNumberFormat="1" applyFont="1" applyFill="1" applyBorder="1" applyAlignment="1" applyProtection="1">
      <alignment horizontal="left" wrapText="1"/>
    </xf>
    <xf numFmtId="164" fontId="46" fillId="24" borderId="11" xfId="264" applyNumberFormat="1" applyFont="1" applyFill="1" applyBorder="1" applyAlignment="1">
      <alignment horizontal="center" wrapText="1" shrinkToFit="1"/>
    </xf>
    <xf numFmtId="49" fontId="46" fillId="24" borderId="11" xfId="261" applyNumberFormat="1" applyFont="1" applyFill="1" applyBorder="1" applyAlignment="1">
      <alignment horizontal="center" wrapText="1" shrinkToFit="1"/>
    </xf>
    <xf numFmtId="164" fontId="48" fillId="24" borderId="11" xfId="264" applyNumberFormat="1" applyFont="1" applyFill="1" applyBorder="1" applyAlignment="1">
      <alignment horizontal="center" wrapText="1" shrinkToFit="1"/>
    </xf>
    <xf numFmtId="0" fontId="47" fillId="24" borderId="11" xfId="0" applyFont="1" applyFill="1" applyBorder="1" applyAlignment="1">
      <alignment horizontal="left" wrapText="1"/>
    </xf>
    <xf numFmtId="49" fontId="43" fillId="24" borderId="11" xfId="0" applyNumberFormat="1" applyFont="1" applyFill="1" applyBorder="1" applyAlignment="1">
      <alignment horizontal="left" wrapText="1"/>
    </xf>
    <xf numFmtId="0" fontId="3" fillId="19" borderId="11" xfId="1" applyFont="1" applyFill="1" applyBorder="1" applyAlignment="1">
      <alignment horizontal="left" wrapText="1"/>
    </xf>
    <xf numFmtId="164" fontId="3" fillId="19" borderId="11" xfId="1" applyNumberFormat="1" applyFont="1" applyFill="1" applyBorder="1" applyAlignment="1">
      <alignment horizontal="center"/>
    </xf>
    <xf numFmtId="164" fontId="46" fillId="19" borderId="11" xfId="1" applyNumberFormat="1" applyFont="1" applyFill="1" applyBorder="1" applyAlignment="1">
      <alignment horizontal="center"/>
    </xf>
    <xf numFmtId="164" fontId="49" fillId="0" borderId="11" xfId="42" applyFont="1" applyFill="1" applyBorder="1" applyAlignment="1" applyProtection="1">
      <alignment horizontal="center" wrapText="1" shrinkToFit="1"/>
    </xf>
    <xf numFmtId="0" fontId="4" fillId="0" borderId="0" xfId="154" applyNumberFormat="1" applyFont="1" applyFill="1" applyBorder="1" applyAlignment="1" applyProtection="1">
      <alignment horizontal="center"/>
    </xf>
    <xf numFmtId="0" fontId="4" fillId="0" borderId="0" xfId="267" applyFont="1" applyFill="1" applyBorder="1" applyAlignment="1">
      <alignment horizontal="center" wrapText="1"/>
    </xf>
    <xf numFmtId="0" fontId="49" fillId="0" borderId="11" xfId="162" applyNumberFormat="1" applyFont="1" applyFill="1" applyBorder="1" applyAlignment="1" applyProtection="1">
      <alignment horizontal="left" wrapText="1"/>
    </xf>
    <xf numFmtId="0" fontId="49" fillId="0" borderId="11" xfId="162" applyFont="1" applyFill="1" applyBorder="1" applyAlignment="1" applyProtection="1">
      <alignment horizontal="left" wrapText="1"/>
      <protection locked="0"/>
    </xf>
    <xf numFmtId="0" fontId="4" fillId="0" borderId="0" xfId="158" applyNumberFormat="1" applyFont="1" applyBorder="1" applyAlignment="1" applyProtection="1">
      <alignment horizontal="right"/>
    </xf>
    <xf numFmtId="0" fontId="44" fillId="0" borderId="0" xfId="156" applyNumberFormat="1" applyFont="1" applyBorder="1" applyAlignment="1" applyProtection="1">
      <alignment horizontal="center" wrapText="1"/>
    </xf>
    <xf numFmtId="0" fontId="43" fillId="0" borderId="11" xfId="158" applyNumberFormat="1" applyFont="1" applyBorder="1" applyAlignment="1" applyProtection="1">
      <alignment horizontal="center" vertical="center"/>
    </xf>
    <xf numFmtId="0" fontId="46" fillId="0" borderId="11" xfId="267" applyFont="1" applyFill="1" applyBorder="1" applyAlignment="1">
      <alignment horizontal="center" vertical="center" wrapText="1"/>
    </xf>
    <xf numFmtId="49" fontId="46" fillId="19" borderId="11" xfId="1" applyNumberFormat="1" applyFont="1" applyFill="1" applyBorder="1" applyAlignment="1">
      <alignment horizontal="center" vertical="center" wrapText="1"/>
    </xf>
    <xf numFmtId="0" fontId="46" fillId="19" borderId="11" xfId="1" applyFont="1" applyFill="1" applyBorder="1" applyAlignment="1">
      <alignment horizontal="center" vertical="center" wrapText="1"/>
    </xf>
  </cellXfs>
  <cellStyles count="26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br" xfId="27"/>
    <cellStyle name="Calculation" xfId="28"/>
    <cellStyle name="Check Cell" xfId="29"/>
    <cellStyle name="co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te" xfId="40"/>
    <cellStyle name="Output" xfId="41"/>
    <cellStyle name="st24" xfId="42"/>
    <cellStyle name="st26" xfId="43"/>
    <cellStyle name="st29" xfId="44"/>
    <cellStyle name="st29 2" xfId="45"/>
    <cellStyle name="st30" xfId="46"/>
    <cellStyle name="st31" xfId="47"/>
    <cellStyle name="st31 2" xfId="48"/>
    <cellStyle name="st32" xfId="49"/>
    <cellStyle name="st33" xfId="50"/>
    <cellStyle name="style0" xfId="51"/>
    <cellStyle name="style0 2" xfId="52"/>
    <cellStyle name="td" xfId="53"/>
    <cellStyle name="td 2" xfId="54"/>
    <cellStyle name="Title" xfId="55"/>
    <cellStyle name="Total" xfId="56"/>
    <cellStyle name="tr" xfId="57"/>
    <cellStyle name="Warning Text" xfId="58"/>
    <cellStyle name="xl100" xfId="59"/>
    <cellStyle name="xl101" xfId="60"/>
    <cellStyle name="xl102" xfId="61"/>
    <cellStyle name="xl103" xfId="62"/>
    <cellStyle name="xl104" xfId="63"/>
    <cellStyle name="xl105" xfId="64"/>
    <cellStyle name="xl106" xfId="65"/>
    <cellStyle name="xl107" xfId="66"/>
    <cellStyle name="xl108" xfId="67"/>
    <cellStyle name="xl109" xfId="68"/>
    <cellStyle name="xl110" xfId="69"/>
    <cellStyle name="xl111" xfId="70"/>
    <cellStyle name="xl112" xfId="71"/>
    <cellStyle name="xl113" xfId="72"/>
    <cellStyle name="xl114" xfId="73"/>
    <cellStyle name="xl115" xfId="74"/>
    <cellStyle name="xl116" xfId="75"/>
    <cellStyle name="xl117" xfId="76"/>
    <cellStyle name="xl118" xfId="77"/>
    <cellStyle name="xl119" xfId="78"/>
    <cellStyle name="xl120" xfId="79"/>
    <cellStyle name="xl121" xfId="80"/>
    <cellStyle name="xl122" xfId="81"/>
    <cellStyle name="xl123" xfId="82"/>
    <cellStyle name="xl124" xfId="83"/>
    <cellStyle name="xl125" xfId="84"/>
    <cellStyle name="xl126" xfId="85"/>
    <cellStyle name="xl127" xfId="86"/>
    <cellStyle name="xl128" xfId="87"/>
    <cellStyle name="xl129" xfId="88"/>
    <cellStyle name="xl130" xfId="89"/>
    <cellStyle name="xl131" xfId="90"/>
    <cellStyle name="xl132" xfId="91"/>
    <cellStyle name="xl133" xfId="92"/>
    <cellStyle name="xl134" xfId="93"/>
    <cellStyle name="xl135" xfId="94"/>
    <cellStyle name="xl136" xfId="95"/>
    <cellStyle name="xl137" xfId="96"/>
    <cellStyle name="xl138" xfId="97"/>
    <cellStyle name="xl139" xfId="98"/>
    <cellStyle name="xl140" xfId="99"/>
    <cellStyle name="xl141" xfId="100"/>
    <cellStyle name="xl142" xfId="101"/>
    <cellStyle name="xl143" xfId="102"/>
    <cellStyle name="xl144" xfId="103"/>
    <cellStyle name="xl145" xfId="104"/>
    <cellStyle name="xl146" xfId="105"/>
    <cellStyle name="xl147" xfId="106"/>
    <cellStyle name="xl148" xfId="107"/>
    <cellStyle name="xl149" xfId="108"/>
    <cellStyle name="xl150" xfId="109"/>
    <cellStyle name="xl151" xfId="110"/>
    <cellStyle name="xl152" xfId="111"/>
    <cellStyle name="xl153" xfId="112"/>
    <cellStyle name="xl154" xfId="113"/>
    <cellStyle name="xl155" xfId="114"/>
    <cellStyle name="xl156" xfId="115"/>
    <cellStyle name="xl157" xfId="116"/>
    <cellStyle name="xl158" xfId="117"/>
    <cellStyle name="xl159" xfId="118"/>
    <cellStyle name="xl160" xfId="119"/>
    <cellStyle name="xl161" xfId="120"/>
    <cellStyle name="xl162" xfId="121"/>
    <cellStyle name="xl163" xfId="122"/>
    <cellStyle name="xl164" xfId="123"/>
    <cellStyle name="xl165" xfId="124"/>
    <cellStyle name="xl166" xfId="125"/>
    <cellStyle name="xl167" xfId="126"/>
    <cellStyle name="xl168" xfId="127"/>
    <cellStyle name="xl169" xfId="128"/>
    <cellStyle name="xl170" xfId="129"/>
    <cellStyle name="xl171" xfId="130"/>
    <cellStyle name="xl172" xfId="131"/>
    <cellStyle name="xl173" xfId="132"/>
    <cellStyle name="xl174" xfId="133"/>
    <cellStyle name="xl175" xfId="134"/>
    <cellStyle name="xl176" xfId="135"/>
    <cellStyle name="xl177" xfId="136"/>
    <cellStyle name="xl178" xfId="137"/>
    <cellStyle name="xl179" xfId="138"/>
    <cellStyle name="xl180" xfId="139"/>
    <cellStyle name="xl181" xfId="140"/>
    <cellStyle name="xl182" xfId="141"/>
    <cellStyle name="xl183" xfId="142"/>
    <cellStyle name="xl184" xfId="143"/>
    <cellStyle name="xl185" xfId="144"/>
    <cellStyle name="xl186" xfId="145"/>
    <cellStyle name="xl187" xfId="146"/>
    <cellStyle name="xl188" xfId="147"/>
    <cellStyle name="xl189" xfId="148"/>
    <cellStyle name="xl21" xfId="149"/>
    <cellStyle name="xl21 2" xfId="150"/>
    <cellStyle name="xl22" xfId="151"/>
    <cellStyle name="xl22 2" xfId="152"/>
    <cellStyle name="xl23" xfId="153"/>
    <cellStyle name="xl23 2" xfId="154"/>
    <cellStyle name="xl24" xfId="155"/>
    <cellStyle name="xl24 2" xfId="156"/>
    <cellStyle name="xl25" xfId="157"/>
    <cellStyle name="xl25 2" xfId="158"/>
    <cellStyle name="xl26" xfId="159"/>
    <cellStyle name="xl26 2" xfId="160"/>
    <cellStyle name="xl27" xfId="161"/>
    <cellStyle name="xl27 2" xfId="162"/>
    <cellStyle name="xl28" xfId="163"/>
    <cellStyle name="xl28 2" xfId="164"/>
    <cellStyle name="xl29" xfId="165"/>
    <cellStyle name="xl29 2" xfId="166"/>
    <cellStyle name="xl30" xfId="167"/>
    <cellStyle name="xl30 2" xfId="168"/>
    <cellStyle name="xl31" xfId="169"/>
    <cellStyle name="xl31 2" xfId="170"/>
    <cellStyle name="xl32" xfId="171"/>
    <cellStyle name="xl32 2" xfId="172"/>
    <cellStyle name="xl33" xfId="173"/>
    <cellStyle name="xl33 2" xfId="174"/>
    <cellStyle name="xl33 3" xfId="175"/>
    <cellStyle name="xl34" xfId="176"/>
    <cellStyle name="xl34 2" xfId="177"/>
    <cellStyle name="xl34 2 2" xfId="178"/>
    <cellStyle name="xl34 3" xfId="179"/>
    <cellStyle name="xl35" xfId="180"/>
    <cellStyle name="xl35 2" xfId="181"/>
    <cellStyle name="xl35 2 2" xfId="182"/>
    <cellStyle name="xl35 3" xfId="183"/>
    <cellStyle name="xl36" xfId="184"/>
    <cellStyle name="xl36 2" xfId="185"/>
    <cellStyle name="xl37" xfId="186"/>
    <cellStyle name="xl37 2" xfId="187"/>
    <cellStyle name="xl38" xfId="188"/>
    <cellStyle name="xl38 2" xfId="189"/>
    <cellStyle name="xl39" xfId="190"/>
    <cellStyle name="xl39 2" xfId="191"/>
    <cellStyle name="xl40" xfId="192"/>
    <cellStyle name="xl40 2" xfId="193"/>
    <cellStyle name="xl41" xfId="194"/>
    <cellStyle name="xl41 2" xfId="195"/>
    <cellStyle name="xl42" xfId="196"/>
    <cellStyle name="xl42 2" xfId="197"/>
    <cellStyle name="xl43" xfId="198"/>
    <cellStyle name="xl43 2" xfId="199"/>
    <cellStyle name="xl44" xfId="200"/>
    <cellStyle name="xl44 2" xfId="201"/>
    <cellStyle name="xl45" xfId="202"/>
    <cellStyle name="xl45 2" xfId="203"/>
    <cellStyle name="xl46" xfId="204"/>
    <cellStyle name="xl46 2" xfId="205"/>
    <cellStyle name="xl47" xfId="206"/>
    <cellStyle name="xl48" xfId="207"/>
    <cellStyle name="xl49" xfId="208"/>
    <cellStyle name="xl50" xfId="209"/>
    <cellStyle name="xl51" xfId="210"/>
    <cellStyle name="xl52" xfId="211"/>
    <cellStyle name="xl52 2" xfId="212"/>
    <cellStyle name="xl52_ЛАГКУЕВ ПРИЛОЖЕНИЯ НОВЫЙ бюджет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Обычный" xfId="0" builtinId="0"/>
    <cellStyle name="Обычный 2" xfId="261"/>
    <cellStyle name="Обычный 3" xfId="262"/>
    <cellStyle name="Обычный 3 2" xfId="263"/>
    <cellStyle name="Обычный 4" xfId="1"/>
    <cellStyle name="Обычный 4 2" xfId="268"/>
    <cellStyle name="Обычный_ведом.1" xfId="264"/>
    <cellStyle name="Обычный_ведом.1_Prilozheniya 2014 2015 2016" xfId="265"/>
    <cellStyle name="Обычный_Лист1" xfId="266"/>
    <cellStyle name="Обычный_Приложения изменен. 3 2" xfId="26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05"/>
  <sheetViews>
    <sheetView showGridLines="0" tabSelected="1" zoomScale="75" zoomScaleNormal="75" workbookViewId="0">
      <selection activeCell="B460" sqref="B460"/>
    </sheetView>
  </sheetViews>
  <sheetFormatPr defaultColWidth="9.140625" defaultRowHeight="31.15" customHeight="1" outlineLevelRow="7" x14ac:dyDescent="0.25"/>
  <cols>
    <col min="1" max="1" width="45" style="2" customWidth="1"/>
    <col min="2" max="2" width="11.5703125" style="2" customWidth="1"/>
    <col min="3" max="3" width="15.5703125" style="2" customWidth="1"/>
    <col min="4" max="4" width="10" style="2" customWidth="1"/>
    <col min="5" max="5" width="11.7109375" style="2" customWidth="1"/>
    <col min="6" max="6" width="10.85546875" style="20" customWidth="1"/>
    <col min="7" max="7" width="11.85546875" style="20" customWidth="1"/>
    <col min="8" max="255" width="9.140625" style="2"/>
    <col min="256" max="256" width="45" style="2" customWidth="1"/>
    <col min="257" max="257" width="11.140625" style="2" customWidth="1"/>
    <col min="258" max="258" width="7.7109375" style="2" customWidth="1"/>
    <col min="259" max="259" width="14" style="2" customWidth="1"/>
    <col min="260" max="260" width="10" style="2" customWidth="1"/>
    <col min="261" max="261" width="11.7109375" style="2" customWidth="1"/>
    <col min="262" max="511" width="9.140625" style="2"/>
    <col min="512" max="512" width="45" style="2" customWidth="1"/>
    <col min="513" max="513" width="11.140625" style="2" customWidth="1"/>
    <col min="514" max="514" width="7.7109375" style="2" customWidth="1"/>
    <col min="515" max="515" width="14" style="2" customWidth="1"/>
    <col min="516" max="516" width="10" style="2" customWidth="1"/>
    <col min="517" max="517" width="11.7109375" style="2" customWidth="1"/>
    <col min="518" max="767" width="9.140625" style="2"/>
    <col min="768" max="768" width="45" style="2" customWidth="1"/>
    <col min="769" max="769" width="11.140625" style="2" customWidth="1"/>
    <col min="770" max="770" width="7.7109375" style="2" customWidth="1"/>
    <col min="771" max="771" width="14" style="2" customWidth="1"/>
    <col min="772" max="772" width="10" style="2" customWidth="1"/>
    <col min="773" max="773" width="11.7109375" style="2" customWidth="1"/>
    <col min="774" max="1023" width="9.140625" style="2"/>
    <col min="1024" max="1024" width="45" style="2" customWidth="1"/>
    <col min="1025" max="1025" width="11.140625" style="2" customWidth="1"/>
    <col min="1026" max="1026" width="7.7109375" style="2" customWidth="1"/>
    <col min="1027" max="1027" width="14" style="2" customWidth="1"/>
    <col min="1028" max="1028" width="10" style="2" customWidth="1"/>
    <col min="1029" max="1029" width="11.7109375" style="2" customWidth="1"/>
    <col min="1030" max="1279" width="9.140625" style="2"/>
    <col min="1280" max="1280" width="45" style="2" customWidth="1"/>
    <col min="1281" max="1281" width="11.140625" style="2" customWidth="1"/>
    <col min="1282" max="1282" width="7.7109375" style="2" customWidth="1"/>
    <col min="1283" max="1283" width="14" style="2" customWidth="1"/>
    <col min="1284" max="1284" width="10" style="2" customWidth="1"/>
    <col min="1285" max="1285" width="11.7109375" style="2" customWidth="1"/>
    <col min="1286" max="1535" width="9.140625" style="2"/>
    <col min="1536" max="1536" width="45" style="2" customWidth="1"/>
    <col min="1537" max="1537" width="11.140625" style="2" customWidth="1"/>
    <col min="1538" max="1538" width="7.7109375" style="2" customWidth="1"/>
    <col min="1539" max="1539" width="14" style="2" customWidth="1"/>
    <col min="1540" max="1540" width="10" style="2" customWidth="1"/>
    <col min="1541" max="1541" width="11.7109375" style="2" customWidth="1"/>
    <col min="1542" max="1791" width="9.140625" style="2"/>
    <col min="1792" max="1792" width="45" style="2" customWidth="1"/>
    <col min="1793" max="1793" width="11.140625" style="2" customWidth="1"/>
    <col min="1794" max="1794" width="7.7109375" style="2" customWidth="1"/>
    <col min="1795" max="1795" width="14" style="2" customWidth="1"/>
    <col min="1796" max="1796" width="10" style="2" customWidth="1"/>
    <col min="1797" max="1797" width="11.7109375" style="2" customWidth="1"/>
    <col min="1798" max="2047" width="9.140625" style="2"/>
    <col min="2048" max="2048" width="45" style="2" customWidth="1"/>
    <col min="2049" max="2049" width="11.140625" style="2" customWidth="1"/>
    <col min="2050" max="2050" width="7.7109375" style="2" customWidth="1"/>
    <col min="2051" max="2051" width="14" style="2" customWidth="1"/>
    <col min="2052" max="2052" width="10" style="2" customWidth="1"/>
    <col min="2053" max="2053" width="11.7109375" style="2" customWidth="1"/>
    <col min="2054" max="2303" width="9.140625" style="2"/>
    <col min="2304" max="2304" width="45" style="2" customWidth="1"/>
    <col min="2305" max="2305" width="11.140625" style="2" customWidth="1"/>
    <col min="2306" max="2306" width="7.7109375" style="2" customWidth="1"/>
    <col min="2307" max="2307" width="14" style="2" customWidth="1"/>
    <col min="2308" max="2308" width="10" style="2" customWidth="1"/>
    <col min="2309" max="2309" width="11.7109375" style="2" customWidth="1"/>
    <col min="2310" max="2559" width="9.140625" style="2"/>
    <col min="2560" max="2560" width="45" style="2" customWidth="1"/>
    <col min="2561" max="2561" width="11.140625" style="2" customWidth="1"/>
    <col min="2562" max="2562" width="7.7109375" style="2" customWidth="1"/>
    <col min="2563" max="2563" width="14" style="2" customWidth="1"/>
    <col min="2564" max="2564" width="10" style="2" customWidth="1"/>
    <col min="2565" max="2565" width="11.7109375" style="2" customWidth="1"/>
    <col min="2566" max="2815" width="9.140625" style="2"/>
    <col min="2816" max="2816" width="45" style="2" customWidth="1"/>
    <col min="2817" max="2817" width="11.140625" style="2" customWidth="1"/>
    <col min="2818" max="2818" width="7.7109375" style="2" customWidth="1"/>
    <col min="2819" max="2819" width="14" style="2" customWidth="1"/>
    <col min="2820" max="2820" width="10" style="2" customWidth="1"/>
    <col min="2821" max="2821" width="11.7109375" style="2" customWidth="1"/>
    <col min="2822" max="3071" width="9.140625" style="2"/>
    <col min="3072" max="3072" width="45" style="2" customWidth="1"/>
    <col min="3073" max="3073" width="11.140625" style="2" customWidth="1"/>
    <col min="3074" max="3074" width="7.7109375" style="2" customWidth="1"/>
    <col min="3075" max="3075" width="14" style="2" customWidth="1"/>
    <col min="3076" max="3076" width="10" style="2" customWidth="1"/>
    <col min="3077" max="3077" width="11.7109375" style="2" customWidth="1"/>
    <col min="3078" max="3327" width="9.140625" style="2"/>
    <col min="3328" max="3328" width="45" style="2" customWidth="1"/>
    <col min="3329" max="3329" width="11.140625" style="2" customWidth="1"/>
    <col min="3330" max="3330" width="7.7109375" style="2" customWidth="1"/>
    <col min="3331" max="3331" width="14" style="2" customWidth="1"/>
    <col min="3332" max="3332" width="10" style="2" customWidth="1"/>
    <col min="3333" max="3333" width="11.7109375" style="2" customWidth="1"/>
    <col min="3334" max="3583" width="9.140625" style="2"/>
    <col min="3584" max="3584" width="45" style="2" customWidth="1"/>
    <col min="3585" max="3585" width="11.140625" style="2" customWidth="1"/>
    <col min="3586" max="3586" width="7.7109375" style="2" customWidth="1"/>
    <col min="3587" max="3587" width="14" style="2" customWidth="1"/>
    <col min="3588" max="3588" width="10" style="2" customWidth="1"/>
    <col min="3589" max="3589" width="11.7109375" style="2" customWidth="1"/>
    <col min="3590" max="3839" width="9.140625" style="2"/>
    <col min="3840" max="3840" width="45" style="2" customWidth="1"/>
    <col min="3841" max="3841" width="11.140625" style="2" customWidth="1"/>
    <col min="3842" max="3842" width="7.7109375" style="2" customWidth="1"/>
    <col min="3843" max="3843" width="14" style="2" customWidth="1"/>
    <col min="3844" max="3844" width="10" style="2" customWidth="1"/>
    <col min="3845" max="3845" width="11.7109375" style="2" customWidth="1"/>
    <col min="3846" max="4095" width="9.140625" style="2"/>
    <col min="4096" max="4096" width="45" style="2" customWidth="1"/>
    <col min="4097" max="4097" width="11.140625" style="2" customWidth="1"/>
    <col min="4098" max="4098" width="7.7109375" style="2" customWidth="1"/>
    <col min="4099" max="4099" width="14" style="2" customWidth="1"/>
    <col min="4100" max="4100" width="10" style="2" customWidth="1"/>
    <col min="4101" max="4101" width="11.7109375" style="2" customWidth="1"/>
    <col min="4102" max="4351" width="9.140625" style="2"/>
    <col min="4352" max="4352" width="45" style="2" customWidth="1"/>
    <col min="4353" max="4353" width="11.140625" style="2" customWidth="1"/>
    <col min="4354" max="4354" width="7.7109375" style="2" customWidth="1"/>
    <col min="4355" max="4355" width="14" style="2" customWidth="1"/>
    <col min="4356" max="4356" width="10" style="2" customWidth="1"/>
    <col min="4357" max="4357" width="11.7109375" style="2" customWidth="1"/>
    <col min="4358" max="4607" width="9.140625" style="2"/>
    <col min="4608" max="4608" width="45" style="2" customWidth="1"/>
    <col min="4609" max="4609" width="11.140625" style="2" customWidth="1"/>
    <col min="4610" max="4610" width="7.7109375" style="2" customWidth="1"/>
    <col min="4611" max="4611" width="14" style="2" customWidth="1"/>
    <col min="4612" max="4612" width="10" style="2" customWidth="1"/>
    <col min="4613" max="4613" width="11.7109375" style="2" customWidth="1"/>
    <col min="4614" max="4863" width="9.140625" style="2"/>
    <col min="4864" max="4864" width="45" style="2" customWidth="1"/>
    <col min="4865" max="4865" width="11.140625" style="2" customWidth="1"/>
    <col min="4866" max="4866" width="7.7109375" style="2" customWidth="1"/>
    <col min="4867" max="4867" width="14" style="2" customWidth="1"/>
    <col min="4868" max="4868" width="10" style="2" customWidth="1"/>
    <col min="4869" max="4869" width="11.7109375" style="2" customWidth="1"/>
    <col min="4870" max="5119" width="9.140625" style="2"/>
    <col min="5120" max="5120" width="45" style="2" customWidth="1"/>
    <col min="5121" max="5121" width="11.140625" style="2" customWidth="1"/>
    <col min="5122" max="5122" width="7.7109375" style="2" customWidth="1"/>
    <col min="5123" max="5123" width="14" style="2" customWidth="1"/>
    <col min="5124" max="5124" width="10" style="2" customWidth="1"/>
    <col min="5125" max="5125" width="11.7109375" style="2" customWidth="1"/>
    <col min="5126" max="5375" width="9.140625" style="2"/>
    <col min="5376" max="5376" width="45" style="2" customWidth="1"/>
    <col min="5377" max="5377" width="11.140625" style="2" customWidth="1"/>
    <col min="5378" max="5378" width="7.7109375" style="2" customWidth="1"/>
    <col min="5379" max="5379" width="14" style="2" customWidth="1"/>
    <col min="5380" max="5380" width="10" style="2" customWidth="1"/>
    <col min="5381" max="5381" width="11.7109375" style="2" customWidth="1"/>
    <col min="5382" max="5631" width="9.140625" style="2"/>
    <col min="5632" max="5632" width="45" style="2" customWidth="1"/>
    <col min="5633" max="5633" width="11.140625" style="2" customWidth="1"/>
    <col min="5634" max="5634" width="7.7109375" style="2" customWidth="1"/>
    <col min="5635" max="5635" width="14" style="2" customWidth="1"/>
    <col min="5636" max="5636" width="10" style="2" customWidth="1"/>
    <col min="5637" max="5637" width="11.7109375" style="2" customWidth="1"/>
    <col min="5638" max="5887" width="9.140625" style="2"/>
    <col min="5888" max="5888" width="45" style="2" customWidth="1"/>
    <col min="5889" max="5889" width="11.140625" style="2" customWidth="1"/>
    <col min="5890" max="5890" width="7.7109375" style="2" customWidth="1"/>
    <col min="5891" max="5891" width="14" style="2" customWidth="1"/>
    <col min="5892" max="5892" width="10" style="2" customWidth="1"/>
    <col min="5893" max="5893" width="11.7109375" style="2" customWidth="1"/>
    <col min="5894" max="6143" width="9.140625" style="2"/>
    <col min="6144" max="6144" width="45" style="2" customWidth="1"/>
    <col min="6145" max="6145" width="11.140625" style="2" customWidth="1"/>
    <col min="6146" max="6146" width="7.7109375" style="2" customWidth="1"/>
    <col min="6147" max="6147" width="14" style="2" customWidth="1"/>
    <col min="6148" max="6148" width="10" style="2" customWidth="1"/>
    <col min="6149" max="6149" width="11.7109375" style="2" customWidth="1"/>
    <col min="6150" max="6399" width="9.140625" style="2"/>
    <col min="6400" max="6400" width="45" style="2" customWidth="1"/>
    <col min="6401" max="6401" width="11.140625" style="2" customWidth="1"/>
    <col min="6402" max="6402" width="7.7109375" style="2" customWidth="1"/>
    <col min="6403" max="6403" width="14" style="2" customWidth="1"/>
    <col min="6404" max="6404" width="10" style="2" customWidth="1"/>
    <col min="6405" max="6405" width="11.7109375" style="2" customWidth="1"/>
    <col min="6406" max="6655" width="9.140625" style="2"/>
    <col min="6656" max="6656" width="45" style="2" customWidth="1"/>
    <col min="6657" max="6657" width="11.140625" style="2" customWidth="1"/>
    <col min="6658" max="6658" width="7.7109375" style="2" customWidth="1"/>
    <col min="6659" max="6659" width="14" style="2" customWidth="1"/>
    <col min="6660" max="6660" width="10" style="2" customWidth="1"/>
    <col min="6661" max="6661" width="11.7109375" style="2" customWidth="1"/>
    <col min="6662" max="6911" width="9.140625" style="2"/>
    <col min="6912" max="6912" width="45" style="2" customWidth="1"/>
    <col min="6913" max="6913" width="11.140625" style="2" customWidth="1"/>
    <col min="6914" max="6914" width="7.7109375" style="2" customWidth="1"/>
    <col min="6915" max="6915" width="14" style="2" customWidth="1"/>
    <col min="6916" max="6916" width="10" style="2" customWidth="1"/>
    <col min="6917" max="6917" width="11.7109375" style="2" customWidth="1"/>
    <col min="6918" max="7167" width="9.140625" style="2"/>
    <col min="7168" max="7168" width="45" style="2" customWidth="1"/>
    <col min="7169" max="7169" width="11.140625" style="2" customWidth="1"/>
    <col min="7170" max="7170" width="7.7109375" style="2" customWidth="1"/>
    <col min="7171" max="7171" width="14" style="2" customWidth="1"/>
    <col min="7172" max="7172" width="10" style="2" customWidth="1"/>
    <col min="7173" max="7173" width="11.7109375" style="2" customWidth="1"/>
    <col min="7174" max="7423" width="9.140625" style="2"/>
    <col min="7424" max="7424" width="45" style="2" customWidth="1"/>
    <col min="7425" max="7425" width="11.140625" style="2" customWidth="1"/>
    <col min="7426" max="7426" width="7.7109375" style="2" customWidth="1"/>
    <col min="7427" max="7427" width="14" style="2" customWidth="1"/>
    <col min="7428" max="7428" width="10" style="2" customWidth="1"/>
    <col min="7429" max="7429" width="11.7109375" style="2" customWidth="1"/>
    <col min="7430" max="7679" width="9.140625" style="2"/>
    <col min="7680" max="7680" width="45" style="2" customWidth="1"/>
    <col min="7681" max="7681" width="11.140625" style="2" customWidth="1"/>
    <col min="7682" max="7682" width="7.7109375" style="2" customWidth="1"/>
    <col min="7683" max="7683" width="14" style="2" customWidth="1"/>
    <col min="7684" max="7684" width="10" style="2" customWidth="1"/>
    <col min="7685" max="7685" width="11.7109375" style="2" customWidth="1"/>
    <col min="7686" max="7935" width="9.140625" style="2"/>
    <col min="7936" max="7936" width="45" style="2" customWidth="1"/>
    <col min="7937" max="7937" width="11.140625" style="2" customWidth="1"/>
    <col min="7938" max="7938" width="7.7109375" style="2" customWidth="1"/>
    <col min="7939" max="7939" width="14" style="2" customWidth="1"/>
    <col min="7940" max="7940" width="10" style="2" customWidth="1"/>
    <col min="7941" max="7941" width="11.7109375" style="2" customWidth="1"/>
    <col min="7942" max="8191" width="9.140625" style="2"/>
    <col min="8192" max="8192" width="45" style="2" customWidth="1"/>
    <col min="8193" max="8193" width="11.140625" style="2" customWidth="1"/>
    <col min="8194" max="8194" width="7.7109375" style="2" customWidth="1"/>
    <col min="8195" max="8195" width="14" style="2" customWidth="1"/>
    <col min="8196" max="8196" width="10" style="2" customWidth="1"/>
    <col min="8197" max="8197" width="11.7109375" style="2" customWidth="1"/>
    <col min="8198" max="8447" width="9.140625" style="2"/>
    <col min="8448" max="8448" width="45" style="2" customWidth="1"/>
    <col min="8449" max="8449" width="11.140625" style="2" customWidth="1"/>
    <col min="8450" max="8450" width="7.7109375" style="2" customWidth="1"/>
    <col min="8451" max="8451" width="14" style="2" customWidth="1"/>
    <col min="8452" max="8452" width="10" style="2" customWidth="1"/>
    <col min="8453" max="8453" width="11.7109375" style="2" customWidth="1"/>
    <col min="8454" max="8703" width="9.140625" style="2"/>
    <col min="8704" max="8704" width="45" style="2" customWidth="1"/>
    <col min="8705" max="8705" width="11.140625" style="2" customWidth="1"/>
    <col min="8706" max="8706" width="7.7109375" style="2" customWidth="1"/>
    <col min="8707" max="8707" width="14" style="2" customWidth="1"/>
    <col min="8708" max="8708" width="10" style="2" customWidth="1"/>
    <col min="8709" max="8709" width="11.7109375" style="2" customWidth="1"/>
    <col min="8710" max="8959" width="9.140625" style="2"/>
    <col min="8960" max="8960" width="45" style="2" customWidth="1"/>
    <col min="8961" max="8961" width="11.140625" style="2" customWidth="1"/>
    <col min="8962" max="8962" width="7.7109375" style="2" customWidth="1"/>
    <col min="8963" max="8963" width="14" style="2" customWidth="1"/>
    <col min="8964" max="8964" width="10" style="2" customWidth="1"/>
    <col min="8965" max="8965" width="11.7109375" style="2" customWidth="1"/>
    <col min="8966" max="9215" width="9.140625" style="2"/>
    <col min="9216" max="9216" width="45" style="2" customWidth="1"/>
    <col min="9217" max="9217" width="11.140625" style="2" customWidth="1"/>
    <col min="9218" max="9218" width="7.7109375" style="2" customWidth="1"/>
    <col min="9219" max="9219" width="14" style="2" customWidth="1"/>
    <col min="9220" max="9220" width="10" style="2" customWidth="1"/>
    <col min="9221" max="9221" width="11.7109375" style="2" customWidth="1"/>
    <col min="9222" max="9471" width="9.140625" style="2"/>
    <col min="9472" max="9472" width="45" style="2" customWidth="1"/>
    <col min="9473" max="9473" width="11.140625" style="2" customWidth="1"/>
    <col min="9474" max="9474" width="7.7109375" style="2" customWidth="1"/>
    <col min="9475" max="9475" width="14" style="2" customWidth="1"/>
    <col min="9476" max="9476" width="10" style="2" customWidth="1"/>
    <col min="9477" max="9477" width="11.7109375" style="2" customWidth="1"/>
    <col min="9478" max="9727" width="9.140625" style="2"/>
    <col min="9728" max="9728" width="45" style="2" customWidth="1"/>
    <col min="9729" max="9729" width="11.140625" style="2" customWidth="1"/>
    <col min="9730" max="9730" width="7.7109375" style="2" customWidth="1"/>
    <col min="9731" max="9731" width="14" style="2" customWidth="1"/>
    <col min="9732" max="9732" width="10" style="2" customWidth="1"/>
    <col min="9733" max="9733" width="11.7109375" style="2" customWidth="1"/>
    <col min="9734" max="9983" width="9.140625" style="2"/>
    <col min="9984" max="9984" width="45" style="2" customWidth="1"/>
    <col min="9985" max="9985" width="11.140625" style="2" customWidth="1"/>
    <col min="9986" max="9986" width="7.7109375" style="2" customWidth="1"/>
    <col min="9987" max="9987" width="14" style="2" customWidth="1"/>
    <col min="9988" max="9988" width="10" style="2" customWidth="1"/>
    <col min="9989" max="9989" width="11.7109375" style="2" customWidth="1"/>
    <col min="9990" max="10239" width="9.140625" style="2"/>
    <col min="10240" max="10240" width="45" style="2" customWidth="1"/>
    <col min="10241" max="10241" width="11.140625" style="2" customWidth="1"/>
    <col min="10242" max="10242" width="7.7109375" style="2" customWidth="1"/>
    <col min="10243" max="10243" width="14" style="2" customWidth="1"/>
    <col min="10244" max="10244" width="10" style="2" customWidth="1"/>
    <col min="10245" max="10245" width="11.7109375" style="2" customWidth="1"/>
    <col min="10246" max="10495" width="9.140625" style="2"/>
    <col min="10496" max="10496" width="45" style="2" customWidth="1"/>
    <col min="10497" max="10497" width="11.140625" style="2" customWidth="1"/>
    <col min="10498" max="10498" width="7.7109375" style="2" customWidth="1"/>
    <col min="10499" max="10499" width="14" style="2" customWidth="1"/>
    <col min="10500" max="10500" width="10" style="2" customWidth="1"/>
    <col min="10501" max="10501" width="11.7109375" style="2" customWidth="1"/>
    <col min="10502" max="10751" width="9.140625" style="2"/>
    <col min="10752" max="10752" width="45" style="2" customWidth="1"/>
    <col min="10753" max="10753" width="11.140625" style="2" customWidth="1"/>
    <col min="10754" max="10754" width="7.7109375" style="2" customWidth="1"/>
    <col min="10755" max="10755" width="14" style="2" customWidth="1"/>
    <col min="10756" max="10756" width="10" style="2" customWidth="1"/>
    <col min="10757" max="10757" width="11.7109375" style="2" customWidth="1"/>
    <col min="10758" max="11007" width="9.140625" style="2"/>
    <col min="11008" max="11008" width="45" style="2" customWidth="1"/>
    <col min="11009" max="11009" width="11.140625" style="2" customWidth="1"/>
    <col min="11010" max="11010" width="7.7109375" style="2" customWidth="1"/>
    <col min="11011" max="11011" width="14" style="2" customWidth="1"/>
    <col min="11012" max="11012" width="10" style="2" customWidth="1"/>
    <col min="11013" max="11013" width="11.7109375" style="2" customWidth="1"/>
    <col min="11014" max="11263" width="9.140625" style="2"/>
    <col min="11264" max="11264" width="45" style="2" customWidth="1"/>
    <col min="11265" max="11265" width="11.140625" style="2" customWidth="1"/>
    <col min="11266" max="11266" width="7.7109375" style="2" customWidth="1"/>
    <col min="11267" max="11267" width="14" style="2" customWidth="1"/>
    <col min="11268" max="11268" width="10" style="2" customWidth="1"/>
    <col min="11269" max="11269" width="11.7109375" style="2" customWidth="1"/>
    <col min="11270" max="11519" width="9.140625" style="2"/>
    <col min="11520" max="11520" width="45" style="2" customWidth="1"/>
    <col min="11521" max="11521" width="11.140625" style="2" customWidth="1"/>
    <col min="11522" max="11522" width="7.7109375" style="2" customWidth="1"/>
    <col min="11523" max="11523" width="14" style="2" customWidth="1"/>
    <col min="11524" max="11524" width="10" style="2" customWidth="1"/>
    <col min="11525" max="11525" width="11.7109375" style="2" customWidth="1"/>
    <col min="11526" max="11775" width="9.140625" style="2"/>
    <col min="11776" max="11776" width="45" style="2" customWidth="1"/>
    <col min="11777" max="11777" width="11.140625" style="2" customWidth="1"/>
    <col min="11778" max="11778" width="7.7109375" style="2" customWidth="1"/>
    <col min="11779" max="11779" width="14" style="2" customWidth="1"/>
    <col min="11780" max="11780" width="10" style="2" customWidth="1"/>
    <col min="11781" max="11781" width="11.7109375" style="2" customWidth="1"/>
    <col min="11782" max="12031" width="9.140625" style="2"/>
    <col min="12032" max="12032" width="45" style="2" customWidth="1"/>
    <col min="12033" max="12033" width="11.140625" style="2" customWidth="1"/>
    <col min="12034" max="12034" width="7.7109375" style="2" customWidth="1"/>
    <col min="12035" max="12035" width="14" style="2" customWidth="1"/>
    <col min="12036" max="12036" width="10" style="2" customWidth="1"/>
    <col min="12037" max="12037" width="11.7109375" style="2" customWidth="1"/>
    <col min="12038" max="12287" width="9.140625" style="2"/>
    <col min="12288" max="12288" width="45" style="2" customWidth="1"/>
    <col min="12289" max="12289" width="11.140625" style="2" customWidth="1"/>
    <col min="12290" max="12290" width="7.7109375" style="2" customWidth="1"/>
    <col min="12291" max="12291" width="14" style="2" customWidth="1"/>
    <col min="12292" max="12292" width="10" style="2" customWidth="1"/>
    <col min="12293" max="12293" width="11.7109375" style="2" customWidth="1"/>
    <col min="12294" max="12543" width="9.140625" style="2"/>
    <col min="12544" max="12544" width="45" style="2" customWidth="1"/>
    <col min="12545" max="12545" width="11.140625" style="2" customWidth="1"/>
    <col min="12546" max="12546" width="7.7109375" style="2" customWidth="1"/>
    <col min="12547" max="12547" width="14" style="2" customWidth="1"/>
    <col min="12548" max="12548" width="10" style="2" customWidth="1"/>
    <col min="12549" max="12549" width="11.7109375" style="2" customWidth="1"/>
    <col min="12550" max="12799" width="9.140625" style="2"/>
    <col min="12800" max="12800" width="45" style="2" customWidth="1"/>
    <col min="12801" max="12801" width="11.140625" style="2" customWidth="1"/>
    <col min="12802" max="12802" width="7.7109375" style="2" customWidth="1"/>
    <col min="12803" max="12803" width="14" style="2" customWidth="1"/>
    <col min="12804" max="12804" width="10" style="2" customWidth="1"/>
    <col min="12805" max="12805" width="11.7109375" style="2" customWidth="1"/>
    <col min="12806" max="13055" width="9.140625" style="2"/>
    <col min="13056" max="13056" width="45" style="2" customWidth="1"/>
    <col min="13057" max="13057" width="11.140625" style="2" customWidth="1"/>
    <col min="13058" max="13058" width="7.7109375" style="2" customWidth="1"/>
    <col min="13059" max="13059" width="14" style="2" customWidth="1"/>
    <col min="13060" max="13060" width="10" style="2" customWidth="1"/>
    <col min="13061" max="13061" width="11.7109375" style="2" customWidth="1"/>
    <col min="13062" max="13311" width="9.140625" style="2"/>
    <col min="13312" max="13312" width="45" style="2" customWidth="1"/>
    <col min="13313" max="13313" width="11.140625" style="2" customWidth="1"/>
    <col min="13314" max="13314" width="7.7109375" style="2" customWidth="1"/>
    <col min="13315" max="13315" width="14" style="2" customWidth="1"/>
    <col min="13316" max="13316" width="10" style="2" customWidth="1"/>
    <col min="13317" max="13317" width="11.7109375" style="2" customWidth="1"/>
    <col min="13318" max="13567" width="9.140625" style="2"/>
    <col min="13568" max="13568" width="45" style="2" customWidth="1"/>
    <col min="13569" max="13569" width="11.140625" style="2" customWidth="1"/>
    <col min="13570" max="13570" width="7.7109375" style="2" customWidth="1"/>
    <col min="13571" max="13571" width="14" style="2" customWidth="1"/>
    <col min="13572" max="13572" width="10" style="2" customWidth="1"/>
    <col min="13573" max="13573" width="11.7109375" style="2" customWidth="1"/>
    <col min="13574" max="13823" width="9.140625" style="2"/>
    <col min="13824" max="13824" width="45" style="2" customWidth="1"/>
    <col min="13825" max="13825" width="11.140625" style="2" customWidth="1"/>
    <col min="13826" max="13826" width="7.7109375" style="2" customWidth="1"/>
    <col min="13827" max="13827" width="14" style="2" customWidth="1"/>
    <col min="13828" max="13828" width="10" style="2" customWidth="1"/>
    <col min="13829" max="13829" width="11.7109375" style="2" customWidth="1"/>
    <col min="13830" max="14079" width="9.140625" style="2"/>
    <col min="14080" max="14080" width="45" style="2" customWidth="1"/>
    <col min="14081" max="14081" width="11.140625" style="2" customWidth="1"/>
    <col min="14082" max="14082" width="7.7109375" style="2" customWidth="1"/>
    <col min="14083" max="14083" width="14" style="2" customWidth="1"/>
    <col min="14084" max="14084" width="10" style="2" customWidth="1"/>
    <col min="14085" max="14085" width="11.7109375" style="2" customWidth="1"/>
    <col min="14086" max="14335" width="9.140625" style="2"/>
    <col min="14336" max="14336" width="45" style="2" customWidth="1"/>
    <col min="14337" max="14337" width="11.140625" style="2" customWidth="1"/>
    <col min="14338" max="14338" width="7.7109375" style="2" customWidth="1"/>
    <col min="14339" max="14339" width="14" style="2" customWidth="1"/>
    <col min="14340" max="14340" width="10" style="2" customWidth="1"/>
    <col min="14341" max="14341" width="11.7109375" style="2" customWidth="1"/>
    <col min="14342" max="14591" width="9.140625" style="2"/>
    <col min="14592" max="14592" width="45" style="2" customWidth="1"/>
    <col min="14593" max="14593" width="11.140625" style="2" customWidth="1"/>
    <col min="14594" max="14594" width="7.7109375" style="2" customWidth="1"/>
    <col min="14595" max="14595" width="14" style="2" customWidth="1"/>
    <col min="14596" max="14596" width="10" style="2" customWidth="1"/>
    <col min="14597" max="14597" width="11.7109375" style="2" customWidth="1"/>
    <col min="14598" max="14847" width="9.140625" style="2"/>
    <col min="14848" max="14848" width="45" style="2" customWidth="1"/>
    <col min="14849" max="14849" width="11.140625" style="2" customWidth="1"/>
    <col min="14850" max="14850" width="7.7109375" style="2" customWidth="1"/>
    <col min="14851" max="14851" width="14" style="2" customWidth="1"/>
    <col min="14852" max="14852" width="10" style="2" customWidth="1"/>
    <col min="14853" max="14853" width="11.7109375" style="2" customWidth="1"/>
    <col min="14854" max="15103" width="9.140625" style="2"/>
    <col min="15104" max="15104" width="45" style="2" customWidth="1"/>
    <col min="15105" max="15105" width="11.140625" style="2" customWidth="1"/>
    <col min="15106" max="15106" width="7.7109375" style="2" customWidth="1"/>
    <col min="15107" max="15107" width="14" style="2" customWidth="1"/>
    <col min="15108" max="15108" width="10" style="2" customWidth="1"/>
    <col min="15109" max="15109" width="11.7109375" style="2" customWidth="1"/>
    <col min="15110" max="15359" width="9.140625" style="2"/>
    <col min="15360" max="15360" width="45" style="2" customWidth="1"/>
    <col min="15361" max="15361" width="11.140625" style="2" customWidth="1"/>
    <col min="15362" max="15362" width="7.7109375" style="2" customWidth="1"/>
    <col min="15363" max="15363" width="14" style="2" customWidth="1"/>
    <col min="15364" max="15364" width="10" style="2" customWidth="1"/>
    <col min="15365" max="15365" width="11.7109375" style="2" customWidth="1"/>
    <col min="15366" max="15615" width="9.140625" style="2"/>
    <col min="15616" max="15616" width="45" style="2" customWidth="1"/>
    <col min="15617" max="15617" width="11.140625" style="2" customWidth="1"/>
    <col min="15618" max="15618" width="7.7109375" style="2" customWidth="1"/>
    <col min="15619" max="15619" width="14" style="2" customWidth="1"/>
    <col min="15620" max="15620" width="10" style="2" customWidth="1"/>
    <col min="15621" max="15621" width="11.7109375" style="2" customWidth="1"/>
    <col min="15622" max="15871" width="9.140625" style="2"/>
    <col min="15872" max="15872" width="45" style="2" customWidth="1"/>
    <col min="15873" max="15873" width="11.140625" style="2" customWidth="1"/>
    <col min="15874" max="15874" width="7.7109375" style="2" customWidth="1"/>
    <col min="15875" max="15875" width="14" style="2" customWidth="1"/>
    <col min="15876" max="15876" width="10" style="2" customWidth="1"/>
    <col min="15877" max="15877" width="11.7109375" style="2" customWidth="1"/>
    <col min="15878" max="16127" width="9.140625" style="2"/>
    <col min="16128" max="16128" width="45" style="2" customWidth="1"/>
    <col min="16129" max="16129" width="11.140625" style="2" customWidth="1"/>
    <col min="16130" max="16130" width="7.7109375" style="2" customWidth="1"/>
    <col min="16131" max="16131" width="14" style="2" customWidth="1"/>
    <col min="16132" max="16132" width="10" style="2" customWidth="1"/>
    <col min="16133" max="16133" width="11.7109375" style="2" customWidth="1"/>
    <col min="16134" max="16384" width="9.140625" style="2"/>
  </cols>
  <sheetData>
    <row r="1" spans="1:8" s="25" customFormat="1" ht="31.15" customHeight="1" x14ac:dyDescent="0.25">
      <c r="A1" s="23"/>
      <c r="B1" s="24"/>
      <c r="C1" s="24"/>
      <c r="D1" s="24"/>
      <c r="E1" s="79" t="s">
        <v>464</v>
      </c>
      <c r="F1" s="79"/>
      <c r="G1" s="79"/>
    </row>
    <row r="2" spans="1:8" ht="63" customHeight="1" x14ac:dyDescent="0.25">
      <c r="A2" s="3"/>
      <c r="C2" s="22"/>
      <c r="D2" s="80" t="s">
        <v>462</v>
      </c>
      <c r="E2" s="80"/>
      <c r="F2" s="80"/>
      <c r="G2" s="80"/>
    </row>
    <row r="3" spans="1:8" ht="95.25" customHeight="1" x14ac:dyDescent="0.25">
      <c r="A3" s="84" t="s">
        <v>465</v>
      </c>
      <c r="B3" s="84"/>
      <c r="C3" s="84"/>
      <c r="D3" s="84"/>
      <c r="E3" s="84"/>
      <c r="F3" s="84"/>
      <c r="G3" s="84"/>
    </row>
    <row r="4" spans="1:8" ht="31.15" customHeight="1" x14ac:dyDescent="0.25">
      <c r="A4" s="83" t="s">
        <v>467</v>
      </c>
      <c r="B4" s="83"/>
      <c r="C4" s="83"/>
      <c r="D4" s="83"/>
      <c r="E4" s="83"/>
      <c r="F4" s="83"/>
      <c r="G4" s="83"/>
      <c r="H4" s="21"/>
    </row>
    <row r="5" spans="1:8" ht="31.15" customHeight="1" x14ac:dyDescent="0.25">
      <c r="A5" s="88" t="s">
        <v>0</v>
      </c>
      <c r="B5" s="87" t="s">
        <v>2</v>
      </c>
      <c r="C5" s="86" t="s">
        <v>1</v>
      </c>
      <c r="D5" s="86" t="s">
        <v>3</v>
      </c>
      <c r="E5" s="85" t="s">
        <v>466</v>
      </c>
      <c r="F5" s="85"/>
      <c r="G5" s="85"/>
      <c r="H5" s="21"/>
    </row>
    <row r="6" spans="1:8" ht="31.15" customHeight="1" x14ac:dyDescent="0.25">
      <c r="A6" s="88"/>
      <c r="B6" s="87"/>
      <c r="C6" s="86"/>
      <c r="D6" s="86"/>
      <c r="E6" s="26" t="s">
        <v>442</v>
      </c>
      <c r="F6" s="27" t="s">
        <v>443</v>
      </c>
      <c r="G6" s="27" t="s">
        <v>444</v>
      </c>
    </row>
    <row r="7" spans="1:8" ht="29.25" outlineLevel="1" x14ac:dyDescent="0.25">
      <c r="A7" s="28" t="s">
        <v>303</v>
      </c>
      <c r="B7" s="15" t="s">
        <v>163</v>
      </c>
      <c r="C7" s="15" t="s">
        <v>284</v>
      </c>
      <c r="D7" s="15" t="s">
        <v>5</v>
      </c>
      <c r="E7" s="29">
        <f>E8+E14+E29+E44+E48+E68+E74+E80</f>
        <v>39452</v>
      </c>
      <c r="F7" s="29">
        <f>F8+F14+F29+F44+F48+F68+F74+F80</f>
        <v>30271.9</v>
      </c>
      <c r="G7" s="29">
        <f t="shared" ref="G7" si="0">G8+G14+G29+G44+G48+G68+G74+G80</f>
        <v>29870</v>
      </c>
    </row>
    <row r="8" spans="1:8" ht="57.75" outlineLevel="2" x14ac:dyDescent="0.25">
      <c r="A8" s="28" t="s">
        <v>304</v>
      </c>
      <c r="B8" s="15" t="s">
        <v>164</v>
      </c>
      <c r="C8" s="15" t="s">
        <v>284</v>
      </c>
      <c r="D8" s="15" t="s">
        <v>5</v>
      </c>
      <c r="E8" s="29">
        <v>1200</v>
      </c>
      <c r="F8" s="29">
        <v>1200</v>
      </c>
      <c r="G8" s="29">
        <v>1200</v>
      </c>
    </row>
    <row r="9" spans="1:8" ht="45" outlineLevel="3" x14ac:dyDescent="0.25">
      <c r="A9" s="30" t="s">
        <v>256</v>
      </c>
      <c r="B9" s="31" t="s">
        <v>164</v>
      </c>
      <c r="C9" s="4" t="s">
        <v>310</v>
      </c>
      <c r="D9" s="4" t="s">
        <v>5</v>
      </c>
      <c r="E9" s="32">
        <v>1200</v>
      </c>
      <c r="F9" s="33">
        <v>1200</v>
      </c>
      <c r="G9" s="33">
        <v>1200</v>
      </c>
    </row>
    <row r="10" spans="1:8" ht="15" outlineLevel="4" x14ac:dyDescent="0.25">
      <c r="A10" s="34" t="s">
        <v>307</v>
      </c>
      <c r="B10" s="31" t="s">
        <v>164</v>
      </c>
      <c r="C10" s="4" t="s">
        <v>311</v>
      </c>
      <c r="D10" s="4" t="s">
        <v>5</v>
      </c>
      <c r="E10" s="32">
        <v>1200</v>
      </c>
      <c r="F10" s="33">
        <v>1200</v>
      </c>
      <c r="G10" s="33">
        <v>1200</v>
      </c>
    </row>
    <row r="11" spans="1:8" ht="30" outlineLevel="7" x14ac:dyDescent="0.25">
      <c r="A11" s="30" t="s">
        <v>109</v>
      </c>
      <c r="B11" s="31" t="s">
        <v>164</v>
      </c>
      <c r="C11" s="4" t="s">
        <v>312</v>
      </c>
      <c r="D11" s="4" t="s">
        <v>5</v>
      </c>
      <c r="E11" s="32">
        <v>1200</v>
      </c>
      <c r="F11" s="33">
        <v>1200</v>
      </c>
      <c r="G11" s="33">
        <v>1200</v>
      </c>
    </row>
    <row r="12" spans="1:8" ht="90" outlineLevel="7" x14ac:dyDescent="0.25">
      <c r="A12" s="30" t="s">
        <v>98</v>
      </c>
      <c r="B12" s="31" t="s">
        <v>164</v>
      </c>
      <c r="C12" s="4" t="s">
        <v>312</v>
      </c>
      <c r="D12" s="4" t="s">
        <v>13</v>
      </c>
      <c r="E12" s="32">
        <v>1200</v>
      </c>
      <c r="F12" s="33">
        <v>1200</v>
      </c>
      <c r="G12" s="33">
        <v>1200</v>
      </c>
    </row>
    <row r="13" spans="1:8" ht="30" outlineLevel="2" x14ac:dyDescent="0.25">
      <c r="A13" s="30" t="s">
        <v>155</v>
      </c>
      <c r="B13" s="31" t="s">
        <v>164</v>
      </c>
      <c r="C13" s="4" t="s">
        <v>312</v>
      </c>
      <c r="D13" s="4" t="s">
        <v>113</v>
      </c>
      <c r="E13" s="32">
        <v>1200</v>
      </c>
      <c r="F13" s="33">
        <v>1200</v>
      </c>
      <c r="G13" s="33">
        <v>1200</v>
      </c>
    </row>
    <row r="14" spans="1:8" ht="72" outlineLevel="3" x14ac:dyDescent="0.25">
      <c r="A14" s="28" t="s">
        <v>305</v>
      </c>
      <c r="B14" s="15" t="s">
        <v>165</v>
      </c>
      <c r="C14" s="15" t="s">
        <v>284</v>
      </c>
      <c r="D14" s="15" t="s">
        <v>5</v>
      </c>
      <c r="E14" s="29">
        <f>E15</f>
        <v>4330</v>
      </c>
      <c r="F14" s="29">
        <f t="shared" ref="F14:G14" si="1">F15</f>
        <v>4100</v>
      </c>
      <c r="G14" s="29">
        <f t="shared" si="1"/>
        <v>4100</v>
      </c>
    </row>
    <row r="15" spans="1:8" ht="45" outlineLevel="3" x14ac:dyDescent="0.25">
      <c r="A15" s="30" t="s">
        <v>256</v>
      </c>
      <c r="B15" s="31" t="s">
        <v>165</v>
      </c>
      <c r="C15" s="4" t="s">
        <v>310</v>
      </c>
      <c r="D15" s="4" t="s">
        <v>5</v>
      </c>
      <c r="E15" s="32">
        <f>E16+E25</f>
        <v>4330</v>
      </c>
      <c r="F15" s="32">
        <f t="shared" ref="F15:G15" si="2">F16+F25</f>
        <v>4100</v>
      </c>
      <c r="G15" s="32">
        <f t="shared" si="2"/>
        <v>4100</v>
      </c>
    </row>
    <row r="16" spans="1:8" ht="15" outlineLevel="6" x14ac:dyDescent="0.25">
      <c r="A16" s="35" t="s">
        <v>166</v>
      </c>
      <c r="B16" s="31" t="s">
        <v>165</v>
      </c>
      <c r="C16" s="4" t="s">
        <v>458</v>
      </c>
      <c r="D16" s="31" t="s">
        <v>5</v>
      </c>
      <c r="E16" s="32">
        <f>E17+E20</f>
        <v>3580</v>
      </c>
      <c r="F16" s="32">
        <f t="shared" ref="F16:G16" si="3">F17+F20</f>
        <v>3350</v>
      </c>
      <c r="G16" s="32">
        <f t="shared" si="3"/>
        <v>3350</v>
      </c>
    </row>
    <row r="17" spans="1:7" ht="30" outlineLevel="6" x14ac:dyDescent="0.25">
      <c r="A17" s="30" t="s">
        <v>109</v>
      </c>
      <c r="B17" s="31" t="s">
        <v>165</v>
      </c>
      <c r="C17" s="4" t="s">
        <v>313</v>
      </c>
      <c r="D17" s="31" t="s">
        <v>5</v>
      </c>
      <c r="E17" s="32">
        <v>3250</v>
      </c>
      <c r="F17" s="32">
        <v>3250</v>
      </c>
      <c r="G17" s="32">
        <v>3250</v>
      </c>
    </row>
    <row r="18" spans="1:7" ht="90" outlineLevel="6" x14ac:dyDescent="0.25">
      <c r="A18" s="30" t="s">
        <v>12</v>
      </c>
      <c r="B18" s="31" t="s">
        <v>165</v>
      </c>
      <c r="C18" s="4" t="s">
        <v>313</v>
      </c>
      <c r="D18" s="4" t="s">
        <v>13</v>
      </c>
      <c r="E18" s="32">
        <v>3250</v>
      </c>
      <c r="F18" s="32">
        <v>3250</v>
      </c>
      <c r="G18" s="32">
        <v>3250</v>
      </c>
    </row>
    <row r="19" spans="1:7" ht="30" outlineLevel="6" x14ac:dyDescent="0.25">
      <c r="A19" s="30" t="s">
        <v>155</v>
      </c>
      <c r="B19" s="31" t="s">
        <v>165</v>
      </c>
      <c r="C19" s="4" t="s">
        <v>313</v>
      </c>
      <c r="D19" s="4" t="s">
        <v>113</v>
      </c>
      <c r="E19" s="32">
        <v>3250</v>
      </c>
      <c r="F19" s="32">
        <v>3250</v>
      </c>
      <c r="G19" s="32">
        <v>3250</v>
      </c>
    </row>
    <row r="20" spans="1:7" ht="30" outlineLevel="7" x14ac:dyDescent="0.25">
      <c r="A20" s="30" t="s">
        <v>114</v>
      </c>
      <c r="B20" s="31" t="s">
        <v>165</v>
      </c>
      <c r="C20" s="4" t="s">
        <v>314</v>
      </c>
      <c r="D20" s="4" t="s">
        <v>5</v>
      </c>
      <c r="E20" s="32">
        <f>E21+E23</f>
        <v>330</v>
      </c>
      <c r="F20" s="32">
        <f t="shared" ref="F20:G20" si="4">F21+F23</f>
        <v>100</v>
      </c>
      <c r="G20" s="32">
        <f t="shared" si="4"/>
        <v>100</v>
      </c>
    </row>
    <row r="21" spans="1:7" ht="30" outlineLevel="4" x14ac:dyDescent="0.25">
      <c r="A21" s="30" t="s">
        <v>16</v>
      </c>
      <c r="B21" s="31" t="s">
        <v>165</v>
      </c>
      <c r="C21" s="4" t="s">
        <v>314</v>
      </c>
      <c r="D21" s="4" t="s">
        <v>17</v>
      </c>
      <c r="E21" s="32">
        <v>280</v>
      </c>
      <c r="F21" s="32">
        <v>50</v>
      </c>
      <c r="G21" s="32">
        <v>50</v>
      </c>
    </row>
    <row r="22" spans="1:7" ht="30" outlineLevel="6" x14ac:dyDescent="0.25">
      <c r="A22" s="30" t="s">
        <v>18</v>
      </c>
      <c r="B22" s="31" t="s">
        <v>165</v>
      </c>
      <c r="C22" s="4" t="s">
        <v>314</v>
      </c>
      <c r="D22" s="4" t="s">
        <v>19</v>
      </c>
      <c r="E22" s="32">
        <v>280</v>
      </c>
      <c r="F22" s="32">
        <v>50</v>
      </c>
      <c r="G22" s="32">
        <v>50</v>
      </c>
    </row>
    <row r="23" spans="1:7" ht="15" outlineLevel="7" x14ac:dyDescent="0.25">
      <c r="A23" s="30" t="s">
        <v>55</v>
      </c>
      <c r="B23" s="31" t="s">
        <v>165</v>
      </c>
      <c r="C23" s="4" t="s">
        <v>314</v>
      </c>
      <c r="D23" s="4" t="s">
        <v>56</v>
      </c>
      <c r="E23" s="32">
        <v>50</v>
      </c>
      <c r="F23" s="32">
        <v>50</v>
      </c>
      <c r="G23" s="32">
        <v>50</v>
      </c>
    </row>
    <row r="24" spans="1:7" ht="30" outlineLevel="7" x14ac:dyDescent="0.25">
      <c r="A24" s="30" t="s">
        <v>115</v>
      </c>
      <c r="B24" s="31" t="s">
        <v>165</v>
      </c>
      <c r="C24" s="4" t="s">
        <v>314</v>
      </c>
      <c r="D24" s="4" t="s">
        <v>95</v>
      </c>
      <c r="E24" s="32">
        <v>50</v>
      </c>
      <c r="F24" s="32">
        <v>50</v>
      </c>
      <c r="G24" s="32">
        <v>50</v>
      </c>
    </row>
    <row r="25" spans="1:7" ht="30" outlineLevel="3" x14ac:dyDescent="0.25">
      <c r="A25" s="30" t="s">
        <v>167</v>
      </c>
      <c r="B25" s="31" t="s">
        <v>165</v>
      </c>
      <c r="C25" s="4" t="s">
        <v>315</v>
      </c>
      <c r="D25" s="4" t="s">
        <v>5</v>
      </c>
      <c r="E25" s="32">
        <v>750</v>
      </c>
      <c r="F25" s="32">
        <v>750</v>
      </c>
      <c r="G25" s="32">
        <v>750</v>
      </c>
    </row>
    <row r="26" spans="1:7" ht="30" outlineLevel="6" x14ac:dyDescent="0.25">
      <c r="A26" s="30" t="s">
        <v>109</v>
      </c>
      <c r="B26" s="31" t="s">
        <v>165</v>
      </c>
      <c r="C26" s="4" t="s">
        <v>316</v>
      </c>
      <c r="D26" s="4" t="s">
        <v>5</v>
      </c>
      <c r="E26" s="32">
        <v>750</v>
      </c>
      <c r="F26" s="32">
        <v>750</v>
      </c>
      <c r="G26" s="32">
        <v>750</v>
      </c>
    </row>
    <row r="27" spans="1:7" ht="90" outlineLevel="7" x14ac:dyDescent="0.25">
      <c r="A27" s="30" t="s">
        <v>12</v>
      </c>
      <c r="B27" s="31" t="s">
        <v>165</v>
      </c>
      <c r="C27" s="4" t="s">
        <v>316</v>
      </c>
      <c r="D27" s="4" t="s">
        <v>13</v>
      </c>
      <c r="E27" s="32">
        <v>750</v>
      </c>
      <c r="F27" s="32">
        <v>750</v>
      </c>
      <c r="G27" s="32">
        <v>750</v>
      </c>
    </row>
    <row r="28" spans="1:7" ht="30" outlineLevel="2" x14ac:dyDescent="0.25">
      <c r="A28" s="30" t="s">
        <v>155</v>
      </c>
      <c r="B28" s="31" t="s">
        <v>165</v>
      </c>
      <c r="C28" s="4" t="s">
        <v>316</v>
      </c>
      <c r="D28" s="4" t="s">
        <v>113</v>
      </c>
      <c r="E28" s="32">
        <v>750</v>
      </c>
      <c r="F28" s="32">
        <v>750</v>
      </c>
      <c r="G28" s="32">
        <v>750</v>
      </c>
    </row>
    <row r="29" spans="1:7" ht="86.25" outlineLevel="3" x14ac:dyDescent="0.25">
      <c r="A29" s="36" t="s">
        <v>257</v>
      </c>
      <c r="B29" s="15" t="s">
        <v>168</v>
      </c>
      <c r="C29" s="16" t="s">
        <v>284</v>
      </c>
      <c r="D29" s="15" t="s">
        <v>5</v>
      </c>
      <c r="E29" s="29">
        <f>E30</f>
        <v>24325</v>
      </c>
      <c r="F29" s="29">
        <f t="shared" ref="F29:G29" si="5">F30</f>
        <v>18900</v>
      </c>
      <c r="G29" s="29">
        <f t="shared" si="5"/>
        <v>18900</v>
      </c>
    </row>
    <row r="30" spans="1:7" ht="30" outlineLevel="4" x14ac:dyDescent="0.25">
      <c r="A30" s="30" t="s">
        <v>169</v>
      </c>
      <c r="B30" s="31" t="s">
        <v>168</v>
      </c>
      <c r="C30" s="4" t="s">
        <v>317</v>
      </c>
      <c r="D30" s="4" t="s">
        <v>5</v>
      </c>
      <c r="E30" s="32">
        <f>E31+E35</f>
        <v>24325</v>
      </c>
      <c r="F30" s="32">
        <f t="shared" ref="F30:G30" si="6">F31+F35</f>
        <v>18900</v>
      </c>
      <c r="G30" s="32">
        <f t="shared" si="6"/>
        <v>18900</v>
      </c>
    </row>
    <row r="31" spans="1:7" ht="45" outlineLevel="6" x14ac:dyDescent="0.25">
      <c r="A31" s="30" t="s">
        <v>170</v>
      </c>
      <c r="B31" s="31" t="s">
        <v>168</v>
      </c>
      <c r="C31" s="4" t="s">
        <v>318</v>
      </c>
      <c r="D31" s="4" t="s">
        <v>5</v>
      </c>
      <c r="E31" s="32">
        <v>1000</v>
      </c>
      <c r="F31" s="32">
        <v>1000</v>
      </c>
      <c r="G31" s="32">
        <v>1000</v>
      </c>
    </row>
    <row r="32" spans="1:7" ht="30" outlineLevel="7" x14ac:dyDescent="0.25">
      <c r="A32" s="30" t="s">
        <v>109</v>
      </c>
      <c r="B32" s="31" t="s">
        <v>168</v>
      </c>
      <c r="C32" s="4" t="s">
        <v>319</v>
      </c>
      <c r="D32" s="4" t="s">
        <v>5</v>
      </c>
      <c r="E32" s="32">
        <v>1000</v>
      </c>
      <c r="F32" s="32">
        <v>1000</v>
      </c>
      <c r="G32" s="32">
        <v>1000</v>
      </c>
    </row>
    <row r="33" spans="1:7" ht="90" outlineLevel="3" x14ac:dyDescent="0.25">
      <c r="A33" s="30" t="s">
        <v>12</v>
      </c>
      <c r="B33" s="31" t="s">
        <v>168</v>
      </c>
      <c r="C33" s="4" t="s">
        <v>319</v>
      </c>
      <c r="D33" s="4" t="s">
        <v>13</v>
      </c>
      <c r="E33" s="32">
        <v>1000</v>
      </c>
      <c r="F33" s="32">
        <v>1000</v>
      </c>
      <c r="G33" s="32">
        <v>1000</v>
      </c>
    </row>
    <row r="34" spans="1:7" ht="30" outlineLevel="6" x14ac:dyDescent="0.25">
      <c r="A34" s="30" t="s">
        <v>155</v>
      </c>
      <c r="B34" s="31" t="s">
        <v>168</v>
      </c>
      <c r="C34" s="4" t="s">
        <v>319</v>
      </c>
      <c r="D34" s="4" t="s">
        <v>113</v>
      </c>
      <c r="E34" s="32">
        <v>1000</v>
      </c>
      <c r="F34" s="32">
        <v>1000</v>
      </c>
      <c r="G34" s="32">
        <v>1000</v>
      </c>
    </row>
    <row r="35" spans="1:7" ht="15" outlineLevel="7" x14ac:dyDescent="0.25">
      <c r="A35" s="30" t="s">
        <v>171</v>
      </c>
      <c r="B35" s="31" t="s">
        <v>168</v>
      </c>
      <c r="C35" s="4" t="s">
        <v>320</v>
      </c>
      <c r="D35" s="4" t="s">
        <v>5</v>
      </c>
      <c r="E35" s="32">
        <f>E36+E39</f>
        <v>23325</v>
      </c>
      <c r="F35" s="32">
        <f t="shared" ref="F35:G35" si="7">F36+F39</f>
        <v>17900</v>
      </c>
      <c r="G35" s="32">
        <f t="shared" si="7"/>
        <v>17900</v>
      </c>
    </row>
    <row r="36" spans="1:7" ht="30" outlineLevel="7" x14ac:dyDescent="0.25">
      <c r="A36" s="30" t="s">
        <v>109</v>
      </c>
      <c r="B36" s="31" t="s">
        <v>168</v>
      </c>
      <c r="C36" s="4" t="s">
        <v>321</v>
      </c>
      <c r="D36" s="4" t="s">
        <v>5</v>
      </c>
      <c r="E36" s="32">
        <v>16900</v>
      </c>
      <c r="F36" s="32">
        <v>16900</v>
      </c>
      <c r="G36" s="32">
        <v>16900</v>
      </c>
    </row>
    <row r="37" spans="1:7" ht="90" outlineLevel="7" x14ac:dyDescent="0.25">
      <c r="A37" s="30" t="s">
        <v>12</v>
      </c>
      <c r="B37" s="31" t="s">
        <v>168</v>
      </c>
      <c r="C37" s="4" t="s">
        <v>321</v>
      </c>
      <c r="D37" s="4" t="s">
        <v>13</v>
      </c>
      <c r="E37" s="32">
        <v>16900</v>
      </c>
      <c r="F37" s="32">
        <v>16900</v>
      </c>
      <c r="G37" s="32">
        <v>16900</v>
      </c>
    </row>
    <row r="38" spans="1:7" ht="30" outlineLevel="7" x14ac:dyDescent="0.25">
      <c r="A38" s="30" t="s">
        <v>155</v>
      </c>
      <c r="B38" s="31" t="s">
        <v>168</v>
      </c>
      <c r="C38" s="4" t="s">
        <v>321</v>
      </c>
      <c r="D38" s="4" t="s">
        <v>113</v>
      </c>
      <c r="E38" s="32">
        <v>16900</v>
      </c>
      <c r="F38" s="32">
        <v>16900</v>
      </c>
      <c r="G38" s="32">
        <v>16900</v>
      </c>
    </row>
    <row r="39" spans="1:7" ht="30" outlineLevel="7" x14ac:dyDescent="0.25">
      <c r="A39" s="30" t="s">
        <v>114</v>
      </c>
      <c r="B39" s="31" t="s">
        <v>168</v>
      </c>
      <c r="C39" s="4" t="s">
        <v>322</v>
      </c>
      <c r="D39" s="4" t="s">
        <v>5</v>
      </c>
      <c r="E39" s="32">
        <f>E40+E42</f>
        <v>6425</v>
      </c>
      <c r="F39" s="32">
        <f t="shared" ref="F39:G39" si="8">F40+F42</f>
        <v>1000</v>
      </c>
      <c r="G39" s="32">
        <f t="shared" si="8"/>
        <v>1000</v>
      </c>
    </row>
    <row r="40" spans="1:7" ht="30" outlineLevel="7" x14ac:dyDescent="0.25">
      <c r="A40" s="30" t="s">
        <v>16</v>
      </c>
      <c r="B40" s="31" t="s">
        <v>168</v>
      </c>
      <c r="C40" s="4" t="s">
        <v>322</v>
      </c>
      <c r="D40" s="4" t="s">
        <v>17</v>
      </c>
      <c r="E40" s="37">
        <v>3775</v>
      </c>
      <c r="F40" s="37">
        <v>500</v>
      </c>
      <c r="G40" s="37">
        <v>500</v>
      </c>
    </row>
    <row r="41" spans="1:7" ht="30" outlineLevel="7" x14ac:dyDescent="0.25">
      <c r="A41" s="30" t="s">
        <v>18</v>
      </c>
      <c r="B41" s="31" t="s">
        <v>168</v>
      </c>
      <c r="C41" s="4" t="s">
        <v>322</v>
      </c>
      <c r="D41" s="4" t="s">
        <v>19</v>
      </c>
      <c r="E41" s="37">
        <v>3775</v>
      </c>
      <c r="F41" s="37">
        <v>500</v>
      </c>
      <c r="G41" s="37">
        <v>500</v>
      </c>
    </row>
    <row r="42" spans="1:7" ht="15" outlineLevel="7" x14ac:dyDescent="0.25">
      <c r="A42" s="30" t="s">
        <v>55</v>
      </c>
      <c r="B42" s="31" t="s">
        <v>168</v>
      </c>
      <c r="C42" s="4" t="s">
        <v>322</v>
      </c>
      <c r="D42" s="4" t="s">
        <v>56</v>
      </c>
      <c r="E42" s="37">
        <v>2650</v>
      </c>
      <c r="F42" s="37">
        <v>500</v>
      </c>
      <c r="G42" s="37">
        <v>500</v>
      </c>
    </row>
    <row r="43" spans="1:7" ht="30" outlineLevel="7" x14ac:dyDescent="0.25">
      <c r="A43" s="30" t="s">
        <v>115</v>
      </c>
      <c r="B43" s="31" t="s">
        <v>168</v>
      </c>
      <c r="C43" s="4" t="s">
        <v>322</v>
      </c>
      <c r="D43" s="4" t="s">
        <v>95</v>
      </c>
      <c r="E43" s="37">
        <v>2650</v>
      </c>
      <c r="F43" s="37">
        <v>500</v>
      </c>
      <c r="G43" s="37">
        <v>500</v>
      </c>
    </row>
    <row r="44" spans="1:7" ht="15" outlineLevel="7" x14ac:dyDescent="0.25">
      <c r="A44" s="36" t="s">
        <v>185</v>
      </c>
      <c r="B44" s="17" t="s">
        <v>186</v>
      </c>
      <c r="C44" s="16" t="s">
        <v>284</v>
      </c>
      <c r="D44" s="17" t="s">
        <v>5</v>
      </c>
      <c r="E44" s="38"/>
      <c r="F44" s="39">
        <v>31.9</v>
      </c>
      <c r="G44" s="40"/>
    </row>
    <row r="45" spans="1:7" ht="45" outlineLevel="7" x14ac:dyDescent="0.25">
      <c r="A45" s="30" t="s">
        <v>280</v>
      </c>
      <c r="B45" s="4" t="s">
        <v>186</v>
      </c>
      <c r="C45" s="4" t="s">
        <v>457</v>
      </c>
      <c r="D45" s="4" t="s">
        <v>5</v>
      </c>
      <c r="E45" s="37"/>
      <c r="F45" s="41">
        <v>31.9</v>
      </c>
      <c r="G45" s="42"/>
    </row>
    <row r="46" spans="1:7" ht="30" outlineLevel="7" x14ac:dyDescent="0.25">
      <c r="A46" s="30" t="s">
        <v>16</v>
      </c>
      <c r="B46" s="4" t="s">
        <v>186</v>
      </c>
      <c r="C46" s="4" t="s">
        <v>457</v>
      </c>
      <c r="D46" s="4" t="s">
        <v>17</v>
      </c>
      <c r="E46" s="37"/>
      <c r="F46" s="41">
        <v>31.9</v>
      </c>
      <c r="G46" s="42"/>
    </row>
    <row r="47" spans="1:7" ht="30" outlineLevel="7" x14ac:dyDescent="0.25">
      <c r="A47" s="30" t="s">
        <v>18</v>
      </c>
      <c r="B47" s="4" t="s">
        <v>186</v>
      </c>
      <c r="C47" s="4" t="s">
        <v>457</v>
      </c>
      <c r="D47" s="4" t="s">
        <v>19</v>
      </c>
      <c r="E47" s="37"/>
      <c r="F47" s="41">
        <v>31.9</v>
      </c>
      <c r="G47" s="42"/>
    </row>
    <row r="48" spans="1:7" ht="57.75" outlineLevel="3" x14ac:dyDescent="0.25">
      <c r="A48" s="36" t="s">
        <v>172</v>
      </c>
      <c r="B48" s="17" t="s">
        <v>173</v>
      </c>
      <c r="C48" s="16" t="s">
        <v>284</v>
      </c>
      <c r="D48" s="15" t="s">
        <v>5</v>
      </c>
      <c r="E48" s="29">
        <f>E49</f>
        <v>6577</v>
      </c>
      <c r="F48" s="29">
        <f t="shared" ref="F48:G48" si="9">F49</f>
        <v>5670</v>
      </c>
      <c r="G48" s="29">
        <f t="shared" si="9"/>
        <v>5670</v>
      </c>
    </row>
    <row r="49" spans="1:7" ht="30" outlineLevel="3" x14ac:dyDescent="0.25">
      <c r="A49" s="30" t="s">
        <v>174</v>
      </c>
      <c r="B49" s="4" t="s">
        <v>173</v>
      </c>
      <c r="C49" s="4" t="s">
        <v>323</v>
      </c>
      <c r="D49" s="31" t="s">
        <v>5</v>
      </c>
      <c r="E49" s="32">
        <f>E50+E59</f>
        <v>6577</v>
      </c>
      <c r="F49" s="32">
        <f t="shared" ref="F49:G49" si="10">F50+F59</f>
        <v>5670</v>
      </c>
      <c r="G49" s="32">
        <f t="shared" si="10"/>
        <v>5670</v>
      </c>
    </row>
    <row r="50" spans="1:7" ht="30" outlineLevel="3" x14ac:dyDescent="0.25">
      <c r="A50" s="30" t="s">
        <v>175</v>
      </c>
      <c r="B50" s="4" t="s">
        <v>173</v>
      </c>
      <c r="C50" s="4" t="s">
        <v>426</v>
      </c>
      <c r="D50" s="31" t="s">
        <v>5</v>
      </c>
      <c r="E50" s="37">
        <f>E51+E54</f>
        <v>5267</v>
      </c>
      <c r="F50" s="37">
        <f t="shared" ref="F50:G50" si="11">F51+F54</f>
        <v>4552</v>
      </c>
      <c r="G50" s="37">
        <f t="shared" si="11"/>
        <v>4552</v>
      </c>
    </row>
    <row r="51" spans="1:7" ht="30" outlineLevel="3" x14ac:dyDescent="0.25">
      <c r="A51" s="30" t="s">
        <v>109</v>
      </c>
      <c r="B51" s="4" t="s">
        <v>173</v>
      </c>
      <c r="C51" s="4" t="s">
        <v>427</v>
      </c>
      <c r="D51" s="31" t="s">
        <v>5</v>
      </c>
      <c r="E51" s="37">
        <v>4452</v>
      </c>
      <c r="F51" s="37">
        <v>4452</v>
      </c>
      <c r="G51" s="37">
        <v>4452</v>
      </c>
    </row>
    <row r="52" spans="1:7" ht="90" outlineLevel="3" x14ac:dyDescent="0.25">
      <c r="A52" s="30" t="s">
        <v>12</v>
      </c>
      <c r="B52" s="4" t="s">
        <v>173</v>
      </c>
      <c r="C52" s="4" t="s">
        <v>427</v>
      </c>
      <c r="D52" s="4" t="s">
        <v>13</v>
      </c>
      <c r="E52" s="37">
        <v>4452</v>
      </c>
      <c r="F52" s="37">
        <v>4452</v>
      </c>
      <c r="G52" s="37">
        <v>4452</v>
      </c>
    </row>
    <row r="53" spans="1:7" ht="30" outlineLevel="3" x14ac:dyDescent="0.25">
      <c r="A53" s="30" t="s">
        <v>155</v>
      </c>
      <c r="B53" s="4" t="s">
        <v>173</v>
      </c>
      <c r="C53" s="4" t="s">
        <v>427</v>
      </c>
      <c r="D53" s="4" t="s">
        <v>113</v>
      </c>
      <c r="E53" s="37">
        <v>4452</v>
      </c>
      <c r="F53" s="37">
        <v>4452</v>
      </c>
      <c r="G53" s="37">
        <v>4452</v>
      </c>
    </row>
    <row r="54" spans="1:7" ht="30" outlineLevel="3" x14ac:dyDescent="0.25">
      <c r="A54" s="30" t="s">
        <v>114</v>
      </c>
      <c r="B54" s="4" t="s">
        <v>173</v>
      </c>
      <c r="C54" s="4" t="s">
        <v>428</v>
      </c>
      <c r="D54" s="4" t="s">
        <v>5</v>
      </c>
      <c r="E54" s="37">
        <f>E55+E57</f>
        <v>815</v>
      </c>
      <c r="F54" s="37">
        <f t="shared" ref="F54:G54" si="12">F55+F57</f>
        <v>100</v>
      </c>
      <c r="G54" s="37">
        <f t="shared" si="12"/>
        <v>100</v>
      </c>
    </row>
    <row r="55" spans="1:7" ht="30" outlineLevel="3" x14ac:dyDescent="0.25">
      <c r="A55" s="30" t="s">
        <v>16</v>
      </c>
      <c r="B55" s="4" t="s">
        <v>173</v>
      </c>
      <c r="C55" s="4" t="s">
        <v>428</v>
      </c>
      <c r="D55" s="4" t="s">
        <v>17</v>
      </c>
      <c r="E55" s="37">
        <v>765</v>
      </c>
      <c r="F55" s="37">
        <v>50</v>
      </c>
      <c r="G55" s="37">
        <v>50</v>
      </c>
    </row>
    <row r="56" spans="1:7" ht="30" outlineLevel="3" x14ac:dyDescent="0.25">
      <c r="A56" s="30" t="s">
        <v>18</v>
      </c>
      <c r="B56" s="4" t="s">
        <v>173</v>
      </c>
      <c r="C56" s="4" t="s">
        <v>428</v>
      </c>
      <c r="D56" s="4" t="s">
        <v>19</v>
      </c>
      <c r="E56" s="37">
        <v>765</v>
      </c>
      <c r="F56" s="37">
        <v>50</v>
      </c>
      <c r="G56" s="37">
        <v>50</v>
      </c>
    </row>
    <row r="57" spans="1:7" ht="15" outlineLevel="3" x14ac:dyDescent="0.25">
      <c r="A57" s="30" t="s">
        <v>55</v>
      </c>
      <c r="B57" s="4" t="s">
        <v>173</v>
      </c>
      <c r="C57" s="4" t="s">
        <v>428</v>
      </c>
      <c r="D57" s="4" t="s">
        <v>56</v>
      </c>
      <c r="E57" s="37">
        <v>50</v>
      </c>
      <c r="F57" s="37">
        <v>50</v>
      </c>
      <c r="G57" s="37">
        <v>50</v>
      </c>
    </row>
    <row r="58" spans="1:7" ht="30" outlineLevel="3" x14ac:dyDescent="0.25">
      <c r="A58" s="30" t="s">
        <v>115</v>
      </c>
      <c r="B58" s="4" t="s">
        <v>173</v>
      </c>
      <c r="C58" s="4" t="s">
        <v>428</v>
      </c>
      <c r="D58" s="4" t="s">
        <v>95</v>
      </c>
      <c r="E58" s="37">
        <v>50</v>
      </c>
      <c r="F58" s="37">
        <v>50</v>
      </c>
      <c r="G58" s="37">
        <v>50</v>
      </c>
    </row>
    <row r="59" spans="1:7" ht="45" outlineLevel="6" x14ac:dyDescent="0.25">
      <c r="A59" s="30" t="s">
        <v>306</v>
      </c>
      <c r="B59" s="4" t="s">
        <v>173</v>
      </c>
      <c r="C59" s="4" t="s">
        <v>324</v>
      </c>
      <c r="D59" s="4" t="s">
        <v>5</v>
      </c>
      <c r="E59" s="32">
        <f>E60+E63</f>
        <v>1310</v>
      </c>
      <c r="F59" s="32">
        <f t="shared" ref="F59:G59" si="13">F60+F63</f>
        <v>1118</v>
      </c>
      <c r="G59" s="32">
        <f t="shared" si="13"/>
        <v>1118</v>
      </c>
    </row>
    <row r="60" spans="1:7" ht="30" outlineLevel="7" x14ac:dyDescent="0.25">
      <c r="A60" s="30" t="s">
        <v>109</v>
      </c>
      <c r="B60" s="4" t="s">
        <v>173</v>
      </c>
      <c r="C60" s="4" t="s">
        <v>325</v>
      </c>
      <c r="D60" s="4" t="s">
        <v>5</v>
      </c>
      <c r="E60" s="32">
        <v>1048</v>
      </c>
      <c r="F60" s="32">
        <v>1048</v>
      </c>
      <c r="G60" s="32">
        <v>1048</v>
      </c>
    </row>
    <row r="61" spans="1:7" ht="90" outlineLevel="7" x14ac:dyDescent="0.25">
      <c r="A61" s="30" t="s">
        <v>12</v>
      </c>
      <c r="B61" s="4" t="s">
        <v>173</v>
      </c>
      <c r="C61" s="4" t="s">
        <v>325</v>
      </c>
      <c r="D61" s="4" t="s">
        <v>13</v>
      </c>
      <c r="E61" s="32">
        <v>1048</v>
      </c>
      <c r="F61" s="32">
        <v>1048</v>
      </c>
      <c r="G61" s="32">
        <v>1048</v>
      </c>
    </row>
    <row r="62" spans="1:7" ht="30" outlineLevel="7" x14ac:dyDescent="0.25">
      <c r="A62" s="30" t="s">
        <v>155</v>
      </c>
      <c r="B62" s="4" t="s">
        <v>173</v>
      </c>
      <c r="C62" s="4" t="s">
        <v>325</v>
      </c>
      <c r="D62" s="4" t="s">
        <v>113</v>
      </c>
      <c r="E62" s="32">
        <v>1048</v>
      </c>
      <c r="F62" s="32">
        <v>1048</v>
      </c>
      <c r="G62" s="32">
        <v>1048</v>
      </c>
    </row>
    <row r="63" spans="1:7" ht="30" outlineLevel="7" x14ac:dyDescent="0.25">
      <c r="A63" s="30" t="s">
        <v>114</v>
      </c>
      <c r="B63" s="4" t="s">
        <v>173</v>
      </c>
      <c r="C63" s="4" t="s">
        <v>326</v>
      </c>
      <c r="D63" s="4" t="s">
        <v>5</v>
      </c>
      <c r="E63" s="32">
        <f>E64+E66</f>
        <v>262</v>
      </c>
      <c r="F63" s="32">
        <f t="shared" ref="F63:G63" si="14">F64+F66</f>
        <v>70</v>
      </c>
      <c r="G63" s="32">
        <f t="shared" si="14"/>
        <v>70</v>
      </c>
    </row>
    <row r="64" spans="1:7" ht="30" outlineLevel="7" x14ac:dyDescent="0.25">
      <c r="A64" s="30" t="s">
        <v>16</v>
      </c>
      <c r="B64" s="4" t="s">
        <v>173</v>
      </c>
      <c r="C64" s="4" t="s">
        <v>326</v>
      </c>
      <c r="D64" s="4" t="s">
        <v>17</v>
      </c>
      <c r="E64" s="32">
        <v>242</v>
      </c>
      <c r="F64" s="32">
        <v>50</v>
      </c>
      <c r="G64" s="32">
        <v>50</v>
      </c>
    </row>
    <row r="65" spans="1:7" ht="30" outlineLevel="7" x14ac:dyDescent="0.25">
      <c r="A65" s="30" t="s">
        <v>18</v>
      </c>
      <c r="B65" s="4" t="s">
        <v>173</v>
      </c>
      <c r="C65" s="4" t="s">
        <v>326</v>
      </c>
      <c r="D65" s="4" t="s">
        <v>19</v>
      </c>
      <c r="E65" s="32">
        <v>242</v>
      </c>
      <c r="F65" s="32">
        <v>50</v>
      </c>
      <c r="G65" s="32">
        <v>50</v>
      </c>
    </row>
    <row r="66" spans="1:7" ht="15" outlineLevel="7" x14ac:dyDescent="0.25">
      <c r="A66" s="30" t="s">
        <v>55</v>
      </c>
      <c r="B66" s="4" t="s">
        <v>173</v>
      </c>
      <c r="C66" s="4" t="s">
        <v>326</v>
      </c>
      <c r="D66" s="4" t="s">
        <v>56</v>
      </c>
      <c r="E66" s="32">
        <v>20</v>
      </c>
      <c r="F66" s="32">
        <v>20</v>
      </c>
      <c r="G66" s="32">
        <v>20</v>
      </c>
    </row>
    <row r="67" spans="1:7" ht="30" outlineLevel="7" x14ac:dyDescent="0.25">
      <c r="A67" s="30" t="s">
        <v>115</v>
      </c>
      <c r="B67" s="4" t="s">
        <v>173</v>
      </c>
      <c r="C67" s="4" t="s">
        <v>326</v>
      </c>
      <c r="D67" s="4" t="s">
        <v>95</v>
      </c>
      <c r="E67" s="32">
        <v>20</v>
      </c>
      <c r="F67" s="32">
        <v>20</v>
      </c>
      <c r="G67" s="32">
        <v>20</v>
      </c>
    </row>
    <row r="68" spans="1:7" ht="29.25" outlineLevel="7" x14ac:dyDescent="0.25">
      <c r="A68" s="28" t="s">
        <v>308</v>
      </c>
      <c r="B68" s="17" t="s">
        <v>187</v>
      </c>
      <c r="C68" s="15" t="s">
        <v>284</v>
      </c>
      <c r="D68" s="15" t="s">
        <v>5</v>
      </c>
      <c r="E68" s="29">
        <v>150</v>
      </c>
      <c r="F68" s="43"/>
      <c r="G68" s="43"/>
    </row>
    <row r="69" spans="1:7" ht="15" outlineLevel="7" x14ac:dyDescent="0.25">
      <c r="A69" s="30" t="s">
        <v>181</v>
      </c>
      <c r="B69" s="4" t="s">
        <v>187</v>
      </c>
      <c r="C69" s="7" t="s">
        <v>327</v>
      </c>
      <c r="D69" s="31" t="s">
        <v>5</v>
      </c>
      <c r="E69" s="32">
        <v>150</v>
      </c>
      <c r="F69" s="33"/>
      <c r="G69" s="33"/>
    </row>
    <row r="70" spans="1:7" ht="30" outlineLevel="7" x14ac:dyDescent="0.25">
      <c r="A70" s="30" t="s">
        <v>278</v>
      </c>
      <c r="B70" s="4" t="s">
        <v>187</v>
      </c>
      <c r="C70" s="4" t="s">
        <v>328</v>
      </c>
      <c r="D70" s="31" t="s">
        <v>5</v>
      </c>
      <c r="E70" s="32">
        <v>150</v>
      </c>
      <c r="F70" s="33"/>
      <c r="G70" s="33"/>
    </row>
    <row r="71" spans="1:7" ht="15" outlineLevel="7" x14ac:dyDescent="0.25">
      <c r="A71" s="30" t="s">
        <v>279</v>
      </c>
      <c r="B71" s="4" t="s">
        <v>187</v>
      </c>
      <c r="C71" s="4" t="s">
        <v>329</v>
      </c>
      <c r="D71" s="31" t="s">
        <v>5</v>
      </c>
      <c r="E71" s="32">
        <v>150</v>
      </c>
      <c r="F71" s="33"/>
      <c r="G71" s="33"/>
    </row>
    <row r="72" spans="1:7" ht="30" outlineLevel="7" x14ac:dyDescent="0.25">
      <c r="A72" s="30" t="s">
        <v>16</v>
      </c>
      <c r="B72" s="4" t="s">
        <v>187</v>
      </c>
      <c r="C72" s="4" t="s">
        <v>329</v>
      </c>
      <c r="D72" s="4" t="s">
        <v>17</v>
      </c>
      <c r="E72" s="32">
        <v>150</v>
      </c>
      <c r="F72" s="33"/>
      <c r="G72" s="33"/>
    </row>
    <row r="73" spans="1:7" ht="30" outlineLevel="2" x14ac:dyDescent="0.25">
      <c r="A73" s="30" t="s">
        <v>18</v>
      </c>
      <c r="B73" s="4" t="s">
        <v>187</v>
      </c>
      <c r="C73" s="4" t="s">
        <v>329</v>
      </c>
      <c r="D73" s="4" t="s">
        <v>19</v>
      </c>
      <c r="E73" s="32">
        <v>150</v>
      </c>
      <c r="F73" s="33"/>
      <c r="G73" s="33"/>
    </row>
    <row r="74" spans="1:7" ht="15" outlineLevel="3" x14ac:dyDescent="0.25">
      <c r="A74" s="28" t="s">
        <v>309</v>
      </c>
      <c r="B74" s="17" t="s">
        <v>188</v>
      </c>
      <c r="C74" s="15" t="s">
        <v>284</v>
      </c>
      <c r="D74" s="15" t="s">
        <v>5</v>
      </c>
      <c r="E74" s="29">
        <v>1000</v>
      </c>
      <c r="F74" s="29"/>
      <c r="G74" s="29"/>
    </row>
    <row r="75" spans="1:7" ht="15" outlineLevel="3" x14ac:dyDescent="0.25">
      <c r="A75" s="30" t="s">
        <v>181</v>
      </c>
      <c r="B75" s="4" t="s">
        <v>188</v>
      </c>
      <c r="C75" s="7" t="s">
        <v>327</v>
      </c>
      <c r="D75" s="31" t="s">
        <v>5</v>
      </c>
      <c r="E75" s="32">
        <v>1000</v>
      </c>
      <c r="F75" s="32"/>
      <c r="G75" s="32"/>
    </row>
    <row r="76" spans="1:7" ht="15" outlineLevel="4" x14ac:dyDescent="0.25">
      <c r="A76" s="30" t="s">
        <v>281</v>
      </c>
      <c r="B76" s="4" t="s">
        <v>188</v>
      </c>
      <c r="C76" s="4" t="s">
        <v>330</v>
      </c>
      <c r="D76" s="31" t="s">
        <v>5</v>
      </c>
      <c r="E76" s="32">
        <v>1000</v>
      </c>
      <c r="F76" s="32"/>
      <c r="G76" s="32"/>
    </row>
    <row r="77" spans="1:7" ht="30" outlineLevel="6" x14ac:dyDescent="0.25">
      <c r="A77" s="44" t="s">
        <v>282</v>
      </c>
      <c r="B77" s="4" t="s">
        <v>188</v>
      </c>
      <c r="C77" s="4" t="s">
        <v>331</v>
      </c>
      <c r="D77" s="31" t="s">
        <v>5</v>
      </c>
      <c r="E77" s="32">
        <v>1000</v>
      </c>
      <c r="F77" s="32"/>
      <c r="G77" s="32"/>
    </row>
    <row r="78" spans="1:7" ht="15" outlineLevel="7" x14ac:dyDescent="0.25">
      <c r="A78" s="30" t="s">
        <v>55</v>
      </c>
      <c r="B78" s="4" t="s">
        <v>188</v>
      </c>
      <c r="C78" s="4" t="s">
        <v>331</v>
      </c>
      <c r="D78" s="4" t="s">
        <v>56</v>
      </c>
      <c r="E78" s="32">
        <v>1000</v>
      </c>
      <c r="F78" s="32"/>
      <c r="G78" s="32"/>
    </row>
    <row r="79" spans="1:7" ht="15" outlineLevel="7" x14ac:dyDescent="0.25">
      <c r="A79" s="30" t="s">
        <v>189</v>
      </c>
      <c r="B79" s="4" t="s">
        <v>188</v>
      </c>
      <c r="C79" s="4" t="s">
        <v>331</v>
      </c>
      <c r="D79" s="4" t="s">
        <v>190</v>
      </c>
      <c r="E79" s="32">
        <v>1000</v>
      </c>
      <c r="F79" s="32"/>
      <c r="G79" s="32"/>
    </row>
    <row r="80" spans="1:7" ht="15" outlineLevel="7" x14ac:dyDescent="0.25">
      <c r="A80" s="36" t="s">
        <v>176</v>
      </c>
      <c r="B80" s="17" t="s">
        <v>177</v>
      </c>
      <c r="C80" s="15" t="s">
        <v>284</v>
      </c>
      <c r="D80" s="15" t="s">
        <v>5</v>
      </c>
      <c r="E80" s="29">
        <f>E81+E87</f>
        <v>1870</v>
      </c>
      <c r="F80" s="29">
        <f t="shared" ref="F80:G80" si="15">F81+F87</f>
        <v>370</v>
      </c>
      <c r="G80" s="29">
        <f t="shared" si="15"/>
        <v>0</v>
      </c>
    </row>
    <row r="81" spans="1:7" ht="30" outlineLevel="4" x14ac:dyDescent="0.25">
      <c r="A81" s="30" t="s">
        <v>178</v>
      </c>
      <c r="B81" s="4" t="s">
        <v>177</v>
      </c>
      <c r="C81" s="4" t="s">
        <v>332</v>
      </c>
      <c r="D81" s="4" t="s">
        <v>5</v>
      </c>
      <c r="E81" s="45">
        <v>370</v>
      </c>
      <c r="F81" s="45">
        <v>370</v>
      </c>
      <c r="G81" s="33"/>
    </row>
    <row r="82" spans="1:7" ht="30" outlineLevel="6" x14ac:dyDescent="0.25">
      <c r="A82" s="30" t="s">
        <v>179</v>
      </c>
      <c r="B82" s="4" t="s">
        <v>177</v>
      </c>
      <c r="C82" s="4" t="s">
        <v>333</v>
      </c>
      <c r="D82" s="4" t="s">
        <v>5</v>
      </c>
      <c r="E82" s="45">
        <v>370</v>
      </c>
      <c r="F82" s="45">
        <v>370</v>
      </c>
      <c r="G82" s="33"/>
    </row>
    <row r="83" spans="1:7" ht="90" outlineLevel="7" x14ac:dyDescent="0.25">
      <c r="A83" s="30" t="s">
        <v>12</v>
      </c>
      <c r="B83" s="4" t="s">
        <v>177</v>
      </c>
      <c r="C83" s="4" t="s">
        <v>333</v>
      </c>
      <c r="D83" s="4" t="s">
        <v>13</v>
      </c>
      <c r="E83" s="32">
        <v>350</v>
      </c>
      <c r="F83" s="33">
        <v>350</v>
      </c>
      <c r="G83" s="33"/>
    </row>
    <row r="84" spans="1:7" ht="30" outlineLevel="2" x14ac:dyDescent="0.25">
      <c r="A84" s="30" t="s">
        <v>112</v>
      </c>
      <c r="B84" s="4" t="s">
        <v>177</v>
      </c>
      <c r="C84" s="4" t="s">
        <v>333</v>
      </c>
      <c r="D84" s="4" t="s">
        <v>113</v>
      </c>
      <c r="E84" s="32">
        <v>350</v>
      </c>
      <c r="F84" s="33">
        <v>350</v>
      </c>
      <c r="G84" s="33"/>
    </row>
    <row r="85" spans="1:7" ht="30" outlineLevel="3" x14ac:dyDescent="0.25">
      <c r="A85" s="30" t="s">
        <v>16</v>
      </c>
      <c r="B85" s="4" t="s">
        <v>177</v>
      </c>
      <c r="C85" s="4" t="s">
        <v>333</v>
      </c>
      <c r="D85" s="4" t="s">
        <v>17</v>
      </c>
      <c r="E85" s="32">
        <v>20</v>
      </c>
      <c r="F85" s="33">
        <v>20</v>
      </c>
      <c r="G85" s="33"/>
    </row>
    <row r="86" spans="1:7" ht="30" outlineLevel="4" x14ac:dyDescent="0.25">
      <c r="A86" s="30" t="s">
        <v>18</v>
      </c>
      <c r="B86" s="4" t="s">
        <v>177</v>
      </c>
      <c r="C86" s="4" t="s">
        <v>333</v>
      </c>
      <c r="D86" s="4" t="s">
        <v>19</v>
      </c>
      <c r="E86" s="32">
        <v>20</v>
      </c>
      <c r="F86" s="33">
        <v>20</v>
      </c>
      <c r="G86" s="33"/>
    </row>
    <row r="87" spans="1:7" ht="15" outlineLevel="5" x14ac:dyDescent="0.25">
      <c r="A87" s="30" t="s">
        <v>181</v>
      </c>
      <c r="B87" s="4" t="s">
        <v>177</v>
      </c>
      <c r="C87" s="7" t="s">
        <v>327</v>
      </c>
      <c r="D87" s="31" t="s">
        <v>5</v>
      </c>
      <c r="E87" s="32">
        <v>1500</v>
      </c>
      <c r="F87" s="33"/>
      <c r="G87" s="33"/>
    </row>
    <row r="88" spans="1:7" ht="15" outlineLevel="6" x14ac:dyDescent="0.25">
      <c r="A88" s="30" t="s">
        <v>281</v>
      </c>
      <c r="B88" s="4" t="s">
        <v>177</v>
      </c>
      <c r="C88" s="4" t="s">
        <v>330</v>
      </c>
      <c r="D88" s="31" t="s">
        <v>5</v>
      </c>
      <c r="E88" s="32">
        <v>1500</v>
      </c>
      <c r="F88" s="33"/>
      <c r="G88" s="33"/>
    </row>
    <row r="89" spans="1:7" ht="15" outlineLevel="2" x14ac:dyDescent="0.25">
      <c r="A89" s="30" t="s">
        <v>191</v>
      </c>
      <c r="B89" s="4" t="s">
        <v>177</v>
      </c>
      <c r="C89" s="4" t="s">
        <v>334</v>
      </c>
      <c r="D89" s="31" t="s">
        <v>5</v>
      </c>
      <c r="E89" s="32">
        <v>1500</v>
      </c>
      <c r="F89" s="33"/>
      <c r="G89" s="33"/>
    </row>
    <row r="90" spans="1:7" ht="30" outlineLevel="3" x14ac:dyDescent="0.25">
      <c r="A90" s="30" t="s">
        <v>16</v>
      </c>
      <c r="B90" s="4" t="s">
        <v>177</v>
      </c>
      <c r="C90" s="4" t="s">
        <v>334</v>
      </c>
      <c r="D90" s="4" t="s">
        <v>17</v>
      </c>
      <c r="E90" s="32">
        <v>1500</v>
      </c>
      <c r="F90" s="33"/>
      <c r="G90" s="33"/>
    </row>
    <row r="91" spans="1:7" ht="30" outlineLevel="4" x14ac:dyDescent="0.25">
      <c r="A91" s="30" t="s">
        <v>18</v>
      </c>
      <c r="B91" s="4" t="s">
        <v>177</v>
      </c>
      <c r="C91" s="4" t="s">
        <v>334</v>
      </c>
      <c r="D91" s="4" t="s">
        <v>19</v>
      </c>
      <c r="E91" s="32">
        <v>1500</v>
      </c>
      <c r="F91" s="33"/>
      <c r="G91" s="33"/>
    </row>
    <row r="92" spans="1:7" ht="15" outlineLevel="4" x14ac:dyDescent="0.25">
      <c r="A92" s="28" t="s">
        <v>258</v>
      </c>
      <c r="B92" s="46" t="s">
        <v>180</v>
      </c>
      <c r="C92" s="15" t="s">
        <v>284</v>
      </c>
      <c r="D92" s="15" t="s">
        <v>5</v>
      </c>
      <c r="E92" s="47">
        <v>1351</v>
      </c>
      <c r="F92" s="47">
        <v>1365</v>
      </c>
      <c r="G92" s="47">
        <v>1416</v>
      </c>
    </row>
    <row r="93" spans="1:7" ht="29.25" outlineLevel="4" x14ac:dyDescent="0.25">
      <c r="A93" s="28" t="s">
        <v>259</v>
      </c>
      <c r="B93" s="46" t="s">
        <v>182</v>
      </c>
      <c r="C93" s="15" t="s">
        <v>284</v>
      </c>
      <c r="D93" s="15" t="s">
        <v>5</v>
      </c>
      <c r="E93" s="47">
        <v>1351</v>
      </c>
      <c r="F93" s="47">
        <v>1365</v>
      </c>
      <c r="G93" s="47">
        <v>1416</v>
      </c>
    </row>
    <row r="94" spans="1:7" ht="15" outlineLevel="4" x14ac:dyDescent="0.25">
      <c r="A94" s="30" t="s">
        <v>181</v>
      </c>
      <c r="B94" s="7" t="s">
        <v>182</v>
      </c>
      <c r="C94" s="7" t="s">
        <v>327</v>
      </c>
      <c r="D94" s="7" t="s">
        <v>5</v>
      </c>
      <c r="E94" s="45">
        <v>1351</v>
      </c>
      <c r="F94" s="45">
        <v>1365</v>
      </c>
      <c r="G94" s="45">
        <v>1416</v>
      </c>
    </row>
    <row r="95" spans="1:7" ht="30" outlineLevel="4" x14ac:dyDescent="0.25">
      <c r="A95" s="30" t="s">
        <v>261</v>
      </c>
      <c r="B95" s="7" t="s">
        <v>182</v>
      </c>
      <c r="C95" s="7" t="s">
        <v>429</v>
      </c>
      <c r="D95" s="7" t="s">
        <v>5</v>
      </c>
      <c r="E95" s="45">
        <v>1351</v>
      </c>
      <c r="F95" s="45">
        <v>1365</v>
      </c>
      <c r="G95" s="45">
        <v>1416</v>
      </c>
    </row>
    <row r="96" spans="1:7" ht="45" outlineLevel="4" x14ac:dyDescent="0.25">
      <c r="A96" s="30" t="s">
        <v>260</v>
      </c>
      <c r="B96" s="7" t="s">
        <v>182</v>
      </c>
      <c r="C96" s="7" t="s">
        <v>430</v>
      </c>
      <c r="D96" s="7" t="s">
        <v>5</v>
      </c>
      <c r="E96" s="45">
        <v>1351</v>
      </c>
      <c r="F96" s="45">
        <v>1365</v>
      </c>
      <c r="G96" s="45">
        <v>1416</v>
      </c>
    </row>
    <row r="97" spans="1:7" ht="15" outlineLevel="4" x14ac:dyDescent="0.25">
      <c r="A97" s="34" t="s">
        <v>202</v>
      </c>
      <c r="B97" s="7" t="s">
        <v>182</v>
      </c>
      <c r="C97" s="7" t="s">
        <v>430</v>
      </c>
      <c r="D97" s="7" t="s">
        <v>203</v>
      </c>
      <c r="E97" s="45">
        <v>1351</v>
      </c>
      <c r="F97" s="45">
        <v>1365</v>
      </c>
      <c r="G97" s="45">
        <v>1416</v>
      </c>
    </row>
    <row r="98" spans="1:7" ht="15" outlineLevel="4" x14ac:dyDescent="0.25">
      <c r="A98" s="30" t="s">
        <v>183</v>
      </c>
      <c r="B98" s="7" t="s">
        <v>182</v>
      </c>
      <c r="C98" s="7" t="s">
        <v>430</v>
      </c>
      <c r="D98" s="7" t="s">
        <v>184</v>
      </c>
      <c r="E98" s="45">
        <v>1351</v>
      </c>
      <c r="F98" s="45">
        <v>1365</v>
      </c>
      <c r="G98" s="45">
        <v>1416</v>
      </c>
    </row>
    <row r="99" spans="1:7" ht="43.5" outlineLevel="5" x14ac:dyDescent="0.25">
      <c r="A99" s="48" t="s">
        <v>8</v>
      </c>
      <c r="B99" s="17" t="s">
        <v>9</v>
      </c>
      <c r="C99" s="15" t="s">
        <v>284</v>
      </c>
      <c r="D99" s="15" t="s">
        <v>5</v>
      </c>
      <c r="E99" s="29">
        <f>E100+E113</f>
        <v>2636</v>
      </c>
      <c r="F99" s="29">
        <f>F100+F113</f>
        <v>2550</v>
      </c>
      <c r="G99" s="29">
        <f t="shared" ref="G99" si="16">G100+G113</f>
        <v>2550</v>
      </c>
    </row>
    <row r="100" spans="1:7" ht="57.75" outlineLevel="6" x14ac:dyDescent="0.25">
      <c r="A100" s="48" t="s">
        <v>10</v>
      </c>
      <c r="B100" s="17" t="s">
        <v>11</v>
      </c>
      <c r="C100" s="15" t="s">
        <v>284</v>
      </c>
      <c r="D100" s="15" t="s">
        <v>5</v>
      </c>
      <c r="E100" s="29">
        <f>E101</f>
        <v>2486</v>
      </c>
      <c r="F100" s="29">
        <f t="shared" ref="F100:G100" si="17">F101</f>
        <v>2400</v>
      </c>
      <c r="G100" s="29">
        <f t="shared" si="17"/>
        <v>2400</v>
      </c>
    </row>
    <row r="101" spans="1:7" ht="60" outlineLevel="7" x14ac:dyDescent="0.25">
      <c r="A101" s="44" t="s">
        <v>4</v>
      </c>
      <c r="B101" s="4" t="s">
        <v>11</v>
      </c>
      <c r="C101" s="4" t="s">
        <v>288</v>
      </c>
      <c r="D101" s="6" t="s">
        <v>5</v>
      </c>
      <c r="E101" s="32">
        <f>E102</f>
        <v>2486</v>
      </c>
      <c r="F101" s="32">
        <f t="shared" ref="F101:G101" si="18">F102</f>
        <v>2400</v>
      </c>
      <c r="G101" s="32">
        <f t="shared" si="18"/>
        <v>2400</v>
      </c>
    </row>
    <row r="102" spans="1:7" ht="45" outlineLevel="6" x14ac:dyDescent="0.25">
      <c r="A102" s="44" t="s">
        <v>243</v>
      </c>
      <c r="B102" s="4" t="s">
        <v>11</v>
      </c>
      <c r="C102" s="4" t="s">
        <v>289</v>
      </c>
      <c r="D102" s="6" t="s">
        <v>5</v>
      </c>
      <c r="E102" s="32">
        <f>E103+E109</f>
        <v>2486</v>
      </c>
      <c r="F102" s="32">
        <f t="shared" ref="F102:G102" si="19">F103+F109</f>
        <v>2400</v>
      </c>
      <c r="G102" s="32">
        <f t="shared" si="19"/>
        <v>2400</v>
      </c>
    </row>
    <row r="103" spans="1:7" ht="30" outlineLevel="7" x14ac:dyDescent="0.25">
      <c r="A103" s="44" t="s">
        <v>6</v>
      </c>
      <c r="B103" s="4" t="s">
        <v>11</v>
      </c>
      <c r="C103" s="4" t="s">
        <v>459</v>
      </c>
      <c r="D103" s="6" t="s">
        <v>5</v>
      </c>
      <c r="E103" s="32">
        <f>E104</f>
        <v>2386</v>
      </c>
      <c r="F103" s="32">
        <f t="shared" ref="F103:G103" si="20">F104</f>
        <v>2300</v>
      </c>
      <c r="G103" s="32">
        <f t="shared" si="20"/>
        <v>2300</v>
      </c>
    </row>
    <row r="104" spans="1:7" ht="15" outlineLevel="4" x14ac:dyDescent="0.25">
      <c r="A104" s="49" t="s">
        <v>7</v>
      </c>
      <c r="B104" s="4" t="s">
        <v>11</v>
      </c>
      <c r="C104" s="4" t="s">
        <v>335</v>
      </c>
      <c r="D104" s="7" t="s">
        <v>5</v>
      </c>
      <c r="E104" s="32">
        <f>E105+E107</f>
        <v>2386</v>
      </c>
      <c r="F104" s="32">
        <f t="shared" ref="F104:G104" si="21">F105+F107</f>
        <v>2300</v>
      </c>
      <c r="G104" s="32">
        <f t="shared" si="21"/>
        <v>2300</v>
      </c>
    </row>
    <row r="105" spans="1:7" ht="90" outlineLevel="5" x14ac:dyDescent="0.25">
      <c r="A105" s="30" t="s">
        <v>12</v>
      </c>
      <c r="B105" s="4" t="s">
        <v>11</v>
      </c>
      <c r="C105" s="4" t="s">
        <v>335</v>
      </c>
      <c r="D105" s="7" t="s">
        <v>13</v>
      </c>
      <c r="E105" s="50">
        <v>2286</v>
      </c>
      <c r="F105" s="33">
        <v>2300</v>
      </c>
      <c r="G105" s="33">
        <v>2300</v>
      </c>
    </row>
    <row r="106" spans="1:7" ht="30" outlineLevel="6" x14ac:dyDescent="0.25">
      <c r="A106" s="30" t="s">
        <v>14</v>
      </c>
      <c r="B106" s="4" t="s">
        <v>11</v>
      </c>
      <c r="C106" s="4" t="s">
        <v>335</v>
      </c>
      <c r="D106" s="7" t="s">
        <v>15</v>
      </c>
      <c r="E106" s="50">
        <v>2286</v>
      </c>
      <c r="F106" s="33">
        <v>2300</v>
      </c>
      <c r="G106" s="33">
        <v>2300</v>
      </c>
    </row>
    <row r="107" spans="1:7" ht="30" outlineLevel="7" x14ac:dyDescent="0.25">
      <c r="A107" s="30" t="s">
        <v>16</v>
      </c>
      <c r="B107" s="4" t="s">
        <v>11</v>
      </c>
      <c r="C107" s="4" t="s">
        <v>335</v>
      </c>
      <c r="D107" s="6" t="s">
        <v>17</v>
      </c>
      <c r="E107" s="37">
        <v>100</v>
      </c>
      <c r="F107" s="33"/>
      <c r="G107" s="33"/>
    </row>
    <row r="108" spans="1:7" ht="30" outlineLevel="1" x14ac:dyDescent="0.25">
      <c r="A108" s="30" t="s">
        <v>18</v>
      </c>
      <c r="B108" s="4" t="s">
        <v>11</v>
      </c>
      <c r="C108" s="4" t="s">
        <v>335</v>
      </c>
      <c r="D108" s="6" t="s">
        <v>19</v>
      </c>
      <c r="E108" s="37">
        <v>100</v>
      </c>
      <c r="F108" s="33"/>
      <c r="G108" s="33"/>
    </row>
    <row r="109" spans="1:7" ht="60" outlineLevel="2" x14ac:dyDescent="0.25">
      <c r="A109" s="44" t="s">
        <v>20</v>
      </c>
      <c r="B109" s="4" t="s">
        <v>11</v>
      </c>
      <c r="C109" s="4" t="s">
        <v>290</v>
      </c>
      <c r="D109" s="6" t="s">
        <v>5</v>
      </c>
      <c r="E109" s="32">
        <f>E110</f>
        <v>100</v>
      </c>
      <c r="F109" s="32">
        <f t="shared" ref="F109:G109" si="22">F110</f>
        <v>100</v>
      </c>
      <c r="G109" s="32">
        <f t="shared" si="22"/>
        <v>100</v>
      </c>
    </row>
    <row r="110" spans="1:7" ht="30" outlineLevel="3" x14ac:dyDescent="0.25">
      <c r="A110" s="44" t="s">
        <v>21</v>
      </c>
      <c r="B110" s="4" t="s">
        <v>11</v>
      </c>
      <c r="C110" s="4" t="s">
        <v>336</v>
      </c>
      <c r="D110" s="6" t="s">
        <v>5</v>
      </c>
      <c r="E110" s="32">
        <v>100</v>
      </c>
      <c r="F110" s="32">
        <v>100</v>
      </c>
      <c r="G110" s="32">
        <v>100</v>
      </c>
    </row>
    <row r="111" spans="1:7" ht="30" outlineLevel="5" x14ac:dyDescent="0.25">
      <c r="A111" s="44" t="s">
        <v>16</v>
      </c>
      <c r="B111" s="4" t="s">
        <v>11</v>
      </c>
      <c r="C111" s="4" t="s">
        <v>336</v>
      </c>
      <c r="D111" s="6" t="s">
        <v>17</v>
      </c>
      <c r="E111" s="32">
        <v>100</v>
      </c>
      <c r="F111" s="32">
        <v>100</v>
      </c>
      <c r="G111" s="32">
        <v>100</v>
      </c>
    </row>
    <row r="112" spans="1:7" ht="45" outlineLevel="5" x14ac:dyDescent="0.25">
      <c r="A112" s="44" t="s">
        <v>22</v>
      </c>
      <c r="B112" s="4" t="s">
        <v>11</v>
      </c>
      <c r="C112" s="4" t="s">
        <v>336</v>
      </c>
      <c r="D112" s="6" t="s">
        <v>19</v>
      </c>
      <c r="E112" s="32">
        <v>100</v>
      </c>
      <c r="F112" s="32">
        <v>100</v>
      </c>
      <c r="G112" s="32">
        <v>100</v>
      </c>
    </row>
    <row r="113" spans="1:7" ht="43.5" outlineLevel="6" x14ac:dyDescent="0.25">
      <c r="A113" s="51" t="s">
        <v>246</v>
      </c>
      <c r="B113" s="52" t="s">
        <v>36</v>
      </c>
      <c r="C113" s="15" t="s">
        <v>284</v>
      </c>
      <c r="D113" s="53" t="s">
        <v>5</v>
      </c>
      <c r="E113" s="29">
        <f>E114</f>
        <v>150</v>
      </c>
      <c r="F113" s="29">
        <f t="shared" ref="F113:G113" si="23">F114</f>
        <v>150</v>
      </c>
      <c r="G113" s="29">
        <f t="shared" si="23"/>
        <v>150</v>
      </c>
    </row>
    <row r="114" spans="1:7" ht="60" outlineLevel="6" x14ac:dyDescent="0.25">
      <c r="A114" s="44" t="s">
        <v>4</v>
      </c>
      <c r="B114" s="8" t="s">
        <v>36</v>
      </c>
      <c r="C114" s="4" t="s">
        <v>288</v>
      </c>
      <c r="D114" s="6" t="s">
        <v>5</v>
      </c>
      <c r="E114" s="54">
        <f>E115+E120+E125</f>
        <v>150</v>
      </c>
      <c r="F114" s="54">
        <f t="shared" ref="F114:G114" si="24">F115+F120+F125</f>
        <v>150</v>
      </c>
      <c r="G114" s="54">
        <f t="shared" si="24"/>
        <v>150</v>
      </c>
    </row>
    <row r="115" spans="1:7" ht="30" outlineLevel="7" x14ac:dyDescent="0.25">
      <c r="A115" s="30" t="s">
        <v>244</v>
      </c>
      <c r="B115" s="8" t="s">
        <v>36</v>
      </c>
      <c r="C115" s="4" t="s">
        <v>298</v>
      </c>
      <c r="D115" s="31" t="s">
        <v>5</v>
      </c>
      <c r="E115" s="32">
        <v>50</v>
      </c>
      <c r="F115" s="32">
        <v>50</v>
      </c>
      <c r="G115" s="32">
        <v>50</v>
      </c>
    </row>
    <row r="116" spans="1:7" ht="45" outlineLevel="2" x14ac:dyDescent="0.25">
      <c r="A116" s="30" t="s">
        <v>34</v>
      </c>
      <c r="B116" s="8" t="s">
        <v>36</v>
      </c>
      <c r="C116" s="4" t="s">
        <v>299</v>
      </c>
      <c r="D116" s="31" t="s">
        <v>5</v>
      </c>
      <c r="E116" s="32">
        <v>50</v>
      </c>
      <c r="F116" s="32">
        <v>50</v>
      </c>
      <c r="G116" s="32">
        <v>50</v>
      </c>
    </row>
    <row r="117" spans="1:7" ht="30" outlineLevel="3" x14ac:dyDescent="0.25">
      <c r="A117" s="30" t="s">
        <v>35</v>
      </c>
      <c r="B117" s="8" t="s">
        <v>36</v>
      </c>
      <c r="C117" s="4" t="s">
        <v>337</v>
      </c>
      <c r="D117" s="31" t="s">
        <v>5</v>
      </c>
      <c r="E117" s="32">
        <v>50</v>
      </c>
      <c r="F117" s="32">
        <v>50</v>
      </c>
      <c r="G117" s="32">
        <v>50</v>
      </c>
    </row>
    <row r="118" spans="1:7" ht="30" outlineLevel="4" x14ac:dyDescent="0.25">
      <c r="A118" s="30" t="s">
        <v>16</v>
      </c>
      <c r="B118" s="8" t="s">
        <v>36</v>
      </c>
      <c r="C118" s="4" t="s">
        <v>337</v>
      </c>
      <c r="D118" s="6" t="s">
        <v>17</v>
      </c>
      <c r="E118" s="32">
        <v>50</v>
      </c>
      <c r="F118" s="32">
        <v>50</v>
      </c>
      <c r="G118" s="32">
        <v>50</v>
      </c>
    </row>
    <row r="119" spans="1:7" ht="30" outlineLevel="5" x14ac:dyDescent="0.25">
      <c r="A119" s="44" t="s">
        <v>18</v>
      </c>
      <c r="B119" s="8" t="s">
        <v>36</v>
      </c>
      <c r="C119" s="4" t="s">
        <v>337</v>
      </c>
      <c r="D119" s="6" t="s">
        <v>19</v>
      </c>
      <c r="E119" s="32">
        <v>50</v>
      </c>
      <c r="F119" s="32">
        <v>50</v>
      </c>
      <c r="G119" s="32">
        <v>50</v>
      </c>
    </row>
    <row r="120" spans="1:7" ht="60" outlineLevel="6" x14ac:dyDescent="0.25">
      <c r="A120" s="30" t="s">
        <v>242</v>
      </c>
      <c r="B120" s="8" t="s">
        <v>36</v>
      </c>
      <c r="C120" s="4" t="s">
        <v>296</v>
      </c>
      <c r="D120" s="4" t="s">
        <v>5</v>
      </c>
      <c r="E120" s="32">
        <v>50</v>
      </c>
      <c r="F120" s="32">
        <v>50</v>
      </c>
      <c r="G120" s="32">
        <v>50</v>
      </c>
    </row>
    <row r="121" spans="1:7" ht="75" outlineLevel="7" x14ac:dyDescent="0.25">
      <c r="A121" s="55" t="s">
        <v>250</v>
      </c>
      <c r="B121" s="8" t="s">
        <v>36</v>
      </c>
      <c r="C121" s="4" t="s">
        <v>297</v>
      </c>
      <c r="D121" s="4" t="s">
        <v>5</v>
      </c>
      <c r="E121" s="32">
        <v>50</v>
      </c>
      <c r="F121" s="32">
        <v>50</v>
      </c>
      <c r="G121" s="32">
        <v>50</v>
      </c>
    </row>
    <row r="122" spans="1:7" ht="15" outlineLevel="6" x14ac:dyDescent="0.25">
      <c r="A122" s="55" t="s">
        <v>204</v>
      </c>
      <c r="B122" s="8" t="s">
        <v>36</v>
      </c>
      <c r="C122" s="4" t="s">
        <v>338</v>
      </c>
      <c r="D122" s="4" t="s">
        <v>5</v>
      </c>
      <c r="E122" s="32">
        <v>50</v>
      </c>
      <c r="F122" s="32">
        <v>50</v>
      </c>
      <c r="G122" s="32">
        <v>50</v>
      </c>
    </row>
    <row r="123" spans="1:7" ht="30" outlineLevel="7" x14ac:dyDescent="0.25">
      <c r="A123" s="44" t="s">
        <v>76</v>
      </c>
      <c r="B123" s="8" t="s">
        <v>36</v>
      </c>
      <c r="C123" s="4" t="s">
        <v>338</v>
      </c>
      <c r="D123" s="9" t="s">
        <v>17</v>
      </c>
      <c r="E123" s="32">
        <v>50</v>
      </c>
      <c r="F123" s="32">
        <v>50</v>
      </c>
      <c r="G123" s="32">
        <v>50</v>
      </c>
    </row>
    <row r="124" spans="1:7" ht="45" outlineLevel="7" x14ac:dyDescent="0.25">
      <c r="A124" s="44" t="s">
        <v>77</v>
      </c>
      <c r="B124" s="8" t="s">
        <v>36</v>
      </c>
      <c r="C124" s="4" t="s">
        <v>338</v>
      </c>
      <c r="D124" s="9" t="s">
        <v>19</v>
      </c>
      <c r="E124" s="32">
        <v>50</v>
      </c>
      <c r="F124" s="32">
        <v>50</v>
      </c>
      <c r="G124" s="32">
        <v>50</v>
      </c>
    </row>
    <row r="125" spans="1:7" ht="45" outlineLevel="4" x14ac:dyDescent="0.25">
      <c r="A125" s="30" t="s">
        <v>255</v>
      </c>
      <c r="B125" s="8" t="s">
        <v>36</v>
      </c>
      <c r="C125" s="4" t="s">
        <v>300</v>
      </c>
      <c r="D125" s="4" t="s">
        <v>5</v>
      </c>
      <c r="E125" s="32">
        <v>50</v>
      </c>
      <c r="F125" s="32">
        <v>50</v>
      </c>
      <c r="G125" s="32">
        <v>50</v>
      </c>
    </row>
    <row r="126" spans="1:7" ht="15" outlineLevel="5" x14ac:dyDescent="0.25">
      <c r="A126" s="30" t="s">
        <v>254</v>
      </c>
      <c r="B126" s="8" t="s">
        <v>36</v>
      </c>
      <c r="C126" s="4" t="s">
        <v>339</v>
      </c>
      <c r="D126" s="4" t="s">
        <v>5</v>
      </c>
      <c r="E126" s="32">
        <v>50</v>
      </c>
      <c r="F126" s="32">
        <v>50</v>
      </c>
      <c r="G126" s="32">
        <v>50</v>
      </c>
    </row>
    <row r="127" spans="1:7" ht="30" outlineLevel="6" x14ac:dyDescent="0.25">
      <c r="A127" s="44" t="s">
        <v>76</v>
      </c>
      <c r="B127" s="8" t="s">
        <v>36</v>
      </c>
      <c r="C127" s="4" t="s">
        <v>339</v>
      </c>
      <c r="D127" s="4" t="s">
        <v>17</v>
      </c>
      <c r="E127" s="32">
        <v>50</v>
      </c>
      <c r="F127" s="32">
        <v>50</v>
      </c>
      <c r="G127" s="32">
        <v>50</v>
      </c>
    </row>
    <row r="128" spans="1:7" ht="45" outlineLevel="7" x14ac:dyDescent="0.25">
      <c r="A128" s="44" t="s">
        <v>77</v>
      </c>
      <c r="B128" s="8" t="s">
        <v>36</v>
      </c>
      <c r="C128" s="4" t="s">
        <v>339</v>
      </c>
      <c r="D128" s="4" t="s">
        <v>19</v>
      </c>
      <c r="E128" s="32">
        <v>50</v>
      </c>
      <c r="F128" s="32">
        <v>50</v>
      </c>
      <c r="G128" s="32">
        <v>50</v>
      </c>
    </row>
    <row r="129" spans="1:7" ht="15" outlineLevel="6" x14ac:dyDescent="0.25">
      <c r="A129" s="48" t="s">
        <v>44</v>
      </c>
      <c r="B129" s="56" t="s">
        <v>45</v>
      </c>
      <c r="C129" s="15" t="s">
        <v>284</v>
      </c>
      <c r="D129" s="53" t="s">
        <v>5</v>
      </c>
      <c r="E129" s="29">
        <f>E130+E142+E148</f>
        <v>51808.9</v>
      </c>
      <c r="F129" s="29">
        <f>F130+F142+F148</f>
        <v>19207.599999999999</v>
      </c>
      <c r="G129" s="29">
        <f t="shared" ref="G129" si="25">G130+G142+G148</f>
        <v>20057.5</v>
      </c>
    </row>
    <row r="130" spans="1:7" ht="15" outlineLevel="7" x14ac:dyDescent="0.25">
      <c r="A130" s="48" t="s">
        <v>46</v>
      </c>
      <c r="B130" s="56" t="s">
        <v>47</v>
      </c>
      <c r="C130" s="15" t="s">
        <v>284</v>
      </c>
      <c r="D130" s="53" t="s">
        <v>5</v>
      </c>
      <c r="E130" s="29">
        <f>E131</f>
        <v>51258.9</v>
      </c>
      <c r="F130" s="29">
        <f>F131</f>
        <v>18707.599999999999</v>
      </c>
      <c r="G130" s="29">
        <f t="shared" ref="G130" si="26">G131</f>
        <v>19557.5</v>
      </c>
    </row>
    <row r="131" spans="1:7" ht="75" outlineLevel="2" x14ac:dyDescent="0.25">
      <c r="A131" s="44" t="s">
        <v>218</v>
      </c>
      <c r="B131" s="57" t="s">
        <v>47</v>
      </c>
      <c r="C131" s="5">
        <v>500000000</v>
      </c>
      <c r="D131" s="31" t="s">
        <v>5</v>
      </c>
      <c r="E131" s="32">
        <f>E132</f>
        <v>51258.9</v>
      </c>
      <c r="F131" s="32">
        <f t="shared" ref="F131:G131" si="27">F132</f>
        <v>18707.599999999999</v>
      </c>
      <c r="G131" s="32">
        <f t="shared" si="27"/>
        <v>19557.5</v>
      </c>
    </row>
    <row r="132" spans="1:7" ht="45" outlineLevel="3" x14ac:dyDescent="0.25">
      <c r="A132" s="49" t="s">
        <v>43</v>
      </c>
      <c r="B132" s="57" t="s">
        <v>47</v>
      </c>
      <c r="C132" s="4" t="s">
        <v>340</v>
      </c>
      <c r="D132" s="31" t="s">
        <v>5</v>
      </c>
      <c r="E132" s="32">
        <f>E133+E136+E139</f>
        <v>51258.9</v>
      </c>
      <c r="F132" s="32">
        <f t="shared" ref="F132:G132" si="28">F133+F136+F139</f>
        <v>18707.599999999999</v>
      </c>
      <c r="G132" s="32">
        <f t="shared" si="28"/>
        <v>19557.5</v>
      </c>
    </row>
    <row r="133" spans="1:7" ht="105" outlineLevel="5" x14ac:dyDescent="0.25">
      <c r="A133" s="30" t="s">
        <v>252</v>
      </c>
      <c r="B133" s="57" t="s">
        <v>47</v>
      </c>
      <c r="C133" s="7" t="s">
        <v>468</v>
      </c>
      <c r="D133" s="7" t="s">
        <v>5</v>
      </c>
      <c r="E133" s="32">
        <v>32120</v>
      </c>
      <c r="F133" s="33"/>
      <c r="G133" s="33"/>
    </row>
    <row r="134" spans="1:7" ht="30" outlineLevel="6" x14ac:dyDescent="0.25">
      <c r="A134" s="30" t="s">
        <v>33</v>
      </c>
      <c r="B134" s="57" t="s">
        <v>47</v>
      </c>
      <c r="C134" s="7" t="s">
        <v>468</v>
      </c>
      <c r="D134" s="7" t="s">
        <v>17</v>
      </c>
      <c r="E134" s="32">
        <v>32120</v>
      </c>
      <c r="F134" s="33"/>
      <c r="G134" s="33"/>
    </row>
    <row r="135" spans="1:7" ht="30" outlineLevel="7" x14ac:dyDescent="0.25">
      <c r="A135" s="30" t="s">
        <v>18</v>
      </c>
      <c r="B135" s="57" t="s">
        <v>47</v>
      </c>
      <c r="C135" s="7" t="s">
        <v>468</v>
      </c>
      <c r="D135" s="7" t="s">
        <v>19</v>
      </c>
      <c r="E135" s="32">
        <v>32120</v>
      </c>
      <c r="F135" s="33"/>
      <c r="G135" s="33"/>
    </row>
    <row r="136" spans="1:7" ht="105" outlineLevel="3" x14ac:dyDescent="0.25">
      <c r="A136" s="30" t="s">
        <v>251</v>
      </c>
      <c r="B136" s="57" t="s">
        <v>47</v>
      </c>
      <c r="C136" s="7" t="s">
        <v>341</v>
      </c>
      <c r="D136" s="7" t="s">
        <v>5</v>
      </c>
      <c r="E136" s="45">
        <v>17532.900000000001</v>
      </c>
      <c r="F136" s="45">
        <v>18707.599999999999</v>
      </c>
      <c r="G136" s="45">
        <v>19557.5</v>
      </c>
    </row>
    <row r="137" spans="1:7" ht="30" outlineLevel="5" x14ac:dyDescent="0.25">
      <c r="A137" s="30" t="s">
        <v>33</v>
      </c>
      <c r="B137" s="57" t="s">
        <v>47</v>
      </c>
      <c r="C137" s="7" t="s">
        <v>341</v>
      </c>
      <c r="D137" s="7" t="s">
        <v>17</v>
      </c>
      <c r="E137" s="45">
        <v>17532.900000000001</v>
      </c>
      <c r="F137" s="45">
        <v>18707.599999999999</v>
      </c>
      <c r="G137" s="45">
        <v>19557.5</v>
      </c>
    </row>
    <row r="138" spans="1:7" ht="30" outlineLevel="6" x14ac:dyDescent="0.25">
      <c r="A138" s="30" t="s">
        <v>18</v>
      </c>
      <c r="B138" s="57" t="s">
        <v>47</v>
      </c>
      <c r="C138" s="7" t="s">
        <v>341</v>
      </c>
      <c r="D138" s="7" t="s">
        <v>19</v>
      </c>
      <c r="E138" s="45">
        <v>17532.900000000001</v>
      </c>
      <c r="F138" s="45">
        <v>18707.599999999999</v>
      </c>
      <c r="G138" s="45">
        <v>19557.5</v>
      </c>
    </row>
    <row r="139" spans="1:7" ht="30" outlineLevel="7" x14ac:dyDescent="0.25">
      <c r="A139" s="49" t="s">
        <v>48</v>
      </c>
      <c r="B139" s="57" t="s">
        <v>47</v>
      </c>
      <c r="C139" s="7" t="s">
        <v>342</v>
      </c>
      <c r="D139" s="7" t="s">
        <v>5</v>
      </c>
      <c r="E139" s="32">
        <v>1606</v>
      </c>
      <c r="F139" s="33"/>
      <c r="G139" s="33"/>
    </row>
    <row r="140" spans="1:7" ht="30" outlineLevel="1" x14ac:dyDescent="0.25">
      <c r="A140" s="30" t="s">
        <v>33</v>
      </c>
      <c r="B140" s="57" t="s">
        <v>47</v>
      </c>
      <c r="C140" s="7" t="s">
        <v>342</v>
      </c>
      <c r="D140" s="7" t="s">
        <v>17</v>
      </c>
      <c r="E140" s="32">
        <v>1606</v>
      </c>
      <c r="F140" s="33"/>
      <c r="G140" s="33"/>
    </row>
    <row r="141" spans="1:7" ht="30" outlineLevel="1" x14ac:dyDescent="0.25">
      <c r="A141" s="30" t="s">
        <v>18</v>
      </c>
      <c r="B141" s="57" t="s">
        <v>47</v>
      </c>
      <c r="C141" s="7" t="s">
        <v>342</v>
      </c>
      <c r="D141" s="7" t="s">
        <v>19</v>
      </c>
      <c r="E141" s="32">
        <v>1606</v>
      </c>
      <c r="F141" s="33"/>
      <c r="G141" s="33"/>
    </row>
    <row r="142" spans="1:7" ht="15" outlineLevel="1" x14ac:dyDescent="0.25">
      <c r="A142" s="48" t="s">
        <v>161</v>
      </c>
      <c r="B142" s="56" t="s">
        <v>162</v>
      </c>
      <c r="C142" s="16" t="s">
        <v>284</v>
      </c>
      <c r="D142" s="15" t="s">
        <v>5</v>
      </c>
      <c r="E142" s="29">
        <v>170</v>
      </c>
      <c r="F142" s="43">
        <v>150</v>
      </c>
      <c r="G142" s="43">
        <v>150</v>
      </c>
    </row>
    <row r="143" spans="1:7" ht="90" outlineLevel="2" x14ac:dyDescent="0.25">
      <c r="A143" s="44" t="s">
        <v>238</v>
      </c>
      <c r="B143" s="57" t="s">
        <v>162</v>
      </c>
      <c r="C143" s="4" t="s">
        <v>343</v>
      </c>
      <c r="D143" s="4" t="s">
        <v>5</v>
      </c>
      <c r="E143" s="32">
        <v>170</v>
      </c>
      <c r="F143" s="33">
        <v>150</v>
      </c>
      <c r="G143" s="33">
        <v>150</v>
      </c>
    </row>
    <row r="144" spans="1:7" ht="90" outlineLevel="3" x14ac:dyDescent="0.25">
      <c r="A144" s="30" t="s">
        <v>159</v>
      </c>
      <c r="B144" s="57" t="s">
        <v>162</v>
      </c>
      <c r="C144" s="4" t="s">
        <v>344</v>
      </c>
      <c r="D144" s="4" t="s">
        <v>5</v>
      </c>
      <c r="E144" s="32">
        <v>170</v>
      </c>
      <c r="F144" s="33">
        <v>150</v>
      </c>
      <c r="G144" s="33">
        <v>150</v>
      </c>
    </row>
    <row r="145" spans="1:7" ht="30" outlineLevel="4" x14ac:dyDescent="0.25">
      <c r="A145" s="30" t="s">
        <v>160</v>
      </c>
      <c r="B145" s="57" t="s">
        <v>162</v>
      </c>
      <c r="C145" s="4" t="s">
        <v>345</v>
      </c>
      <c r="D145" s="4" t="s">
        <v>5</v>
      </c>
      <c r="E145" s="32">
        <v>170</v>
      </c>
      <c r="F145" s="33">
        <v>150</v>
      </c>
      <c r="G145" s="33">
        <v>150</v>
      </c>
    </row>
    <row r="146" spans="1:7" ht="30" outlineLevel="5" x14ac:dyDescent="0.25">
      <c r="A146" s="30" t="s">
        <v>16</v>
      </c>
      <c r="B146" s="57" t="s">
        <v>162</v>
      </c>
      <c r="C146" s="4" t="s">
        <v>345</v>
      </c>
      <c r="D146" s="4" t="s">
        <v>17</v>
      </c>
      <c r="E146" s="32">
        <v>170</v>
      </c>
      <c r="F146" s="33">
        <v>150</v>
      </c>
      <c r="G146" s="33">
        <v>150</v>
      </c>
    </row>
    <row r="147" spans="1:7" ht="30" outlineLevel="7" x14ac:dyDescent="0.25">
      <c r="A147" s="30" t="s">
        <v>18</v>
      </c>
      <c r="B147" s="57" t="s">
        <v>162</v>
      </c>
      <c r="C147" s="4" t="s">
        <v>345</v>
      </c>
      <c r="D147" s="4" t="s">
        <v>19</v>
      </c>
      <c r="E147" s="32">
        <v>170</v>
      </c>
      <c r="F147" s="33">
        <v>150</v>
      </c>
      <c r="G147" s="33">
        <v>150</v>
      </c>
    </row>
    <row r="148" spans="1:7" ht="29.25" outlineLevel="7" x14ac:dyDescent="0.25">
      <c r="A148" s="48" t="s">
        <v>51</v>
      </c>
      <c r="B148" s="15" t="s">
        <v>52</v>
      </c>
      <c r="C148" s="15" t="s">
        <v>284</v>
      </c>
      <c r="D148" s="15" t="s">
        <v>5</v>
      </c>
      <c r="E148" s="29">
        <f>E149+E154+E159</f>
        <v>380</v>
      </c>
      <c r="F148" s="29">
        <f t="shared" ref="F148:G148" si="29">F149+F154+F159</f>
        <v>350</v>
      </c>
      <c r="G148" s="29">
        <f t="shared" si="29"/>
        <v>350</v>
      </c>
    </row>
    <row r="149" spans="1:7" ht="60" outlineLevel="7" x14ac:dyDescent="0.25">
      <c r="A149" s="30" t="s">
        <v>253</v>
      </c>
      <c r="B149" s="31" t="s">
        <v>52</v>
      </c>
      <c r="C149" s="4" t="s">
        <v>301</v>
      </c>
      <c r="D149" s="4" t="s">
        <v>5</v>
      </c>
      <c r="E149" s="32">
        <v>200</v>
      </c>
      <c r="F149" s="32">
        <v>200</v>
      </c>
      <c r="G149" s="32">
        <v>200</v>
      </c>
    </row>
    <row r="150" spans="1:7" ht="60" outlineLevel="2" x14ac:dyDescent="0.25">
      <c r="A150" s="44" t="s">
        <v>49</v>
      </c>
      <c r="B150" s="31" t="s">
        <v>52</v>
      </c>
      <c r="C150" s="4" t="s">
        <v>346</v>
      </c>
      <c r="D150" s="4" t="s">
        <v>5</v>
      </c>
      <c r="E150" s="32">
        <v>200</v>
      </c>
      <c r="F150" s="32">
        <v>200</v>
      </c>
      <c r="G150" s="32">
        <v>200</v>
      </c>
    </row>
    <row r="151" spans="1:7" ht="30" outlineLevel="3" x14ac:dyDescent="0.25">
      <c r="A151" s="49" t="s">
        <v>50</v>
      </c>
      <c r="B151" s="31" t="s">
        <v>52</v>
      </c>
      <c r="C151" s="4" t="s">
        <v>347</v>
      </c>
      <c r="D151" s="4" t="s">
        <v>5</v>
      </c>
      <c r="E151" s="32">
        <v>200</v>
      </c>
      <c r="F151" s="32">
        <v>200</v>
      </c>
      <c r="G151" s="32">
        <v>200</v>
      </c>
    </row>
    <row r="152" spans="1:7" ht="30" outlineLevel="4" x14ac:dyDescent="0.25">
      <c r="A152" s="30" t="s">
        <v>93</v>
      </c>
      <c r="B152" s="31" t="s">
        <v>52</v>
      </c>
      <c r="C152" s="4" t="s">
        <v>347</v>
      </c>
      <c r="D152" s="4" t="s">
        <v>17</v>
      </c>
      <c r="E152" s="32">
        <v>200</v>
      </c>
      <c r="F152" s="32">
        <v>200</v>
      </c>
      <c r="G152" s="32">
        <v>200</v>
      </c>
    </row>
    <row r="153" spans="1:7" ht="30" outlineLevel="5" x14ac:dyDescent="0.25">
      <c r="A153" s="30" t="s">
        <v>18</v>
      </c>
      <c r="B153" s="31" t="s">
        <v>52</v>
      </c>
      <c r="C153" s="4" t="s">
        <v>347</v>
      </c>
      <c r="D153" s="4" t="s">
        <v>19</v>
      </c>
      <c r="E153" s="32">
        <v>200</v>
      </c>
      <c r="F153" s="32">
        <v>200</v>
      </c>
      <c r="G153" s="32">
        <v>200</v>
      </c>
    </row>
    <row r="154" spans="1:7" ht="75" outlineLevel="6" x14ac:dyDescent="0.25">
      <c r="A154" s="49" t="s">
        <v>220</v>
      </c>
      <c r="B154" s="31" t="s">
        <v>52</v>
      </c>
      <c r="C154" s="4" t="s">
        <v>291</v>
      </c>
      <c r="D154" s="7" t="s">
        <v>5</v>
      </c>
      <c r="E154" s="32">
        <v>50</v>
      </c>
      <c r="F154" s="32">
        <v>50</v>
      </c>
      <c r="G154" s="32">
        <v>50</v>
      </c>
    </row>
    <row r="155" spans="1:7" ht="30" outlineLevel="7" x14ac:dyDescent="0.25">
      <c r="A155" s="49" t="s">
        <v>53</v>
      </c>
      <c r="B155" s="31" t="s">
        <v>52</v>
      </c>
      <c r="C155" s="4" t="s">
        <v>348</v>
      </c>
      <c r="D155" s="7" t="s">
        <v>5</v>
      </c>
      <c r="E155" s="32">
        <v>50</v>
      </c>
      <c r="F155" s="32">
        <v>50</v>
      </c>
      <c r="G155" s="32">
        <v>50</v>
      </c>
    </row>
    <row r="156" spans="1:7" ht="30" outlineLevel="6" x14ac:dyDescent="0.25">
      <c r="A156" s="49" t="s">
        <v>54</v>
      </c>
      <c r="B156" s="31" t="s">
        <v>52</v>
      </c>
      <c r="C156" s="4" t="s">
        <v>349</v>
      </c>
      <c r="D156" s="7" t="s">
        <v>5</v>
      </c>
      <c r="E156" s="32">
        <v>50</v>
      </c>
      <c r="F156" s="32">
        <v>50</v>
      </c>
      <c r="G156" s="32">
        <v>50</v>
      </c>
    </row>
    <row r="157" spans="1:7" ht="15" outlineLevel="7" x14ac:dyDescent="0.25">
      <c r="A157" s="49" t="s">
        <v>55</v>
      </c>
      <c r="B157" s="31" t="s">
        <v>52</v>
      </c>
      <c r="C157" s="4" t="s">
        <v>349</v>
      </c>
      <c r="D157" s="7" t="s">
        <v>56</v>
      </c>
      <c r="E157" s="32">
        <v>50</v>
      </c>
      <c r="F157" s="32">
        <v>50</v>
      </c>
      <c r="G157" s="32">
        <v>50</v>
      </c>
    </row>
    <row r="158" spans="1:7" ht="60" outlineLevel="6" x14ac:dyDescent="0.25">
      <c r="A158" s="44" t="s">
        <v>57</v>
      </c>
      <c r="B158" s="31" t="s">
        <v>52</v>
      </c>
      <c r="C158" s="4" t="s">
        <v>349</v>
      </c>
      <c r="D158" s="7" t="s">
        <v>58</v>
      </c>
      <c r="E158" s="32">
        <v>50</v>
      </c>
      <c r="F158" s="32">
        <v>50</v>
      </c>
      <c r="G158" s="32">
        <v>50</v>
      </c>
    </row>
    <row r="159" spans="1:7" ht="60" outlineLevel="7" x14ac:dyDescent="0.25">
      <c r="A159" s="30" t="s">
        <v>221</v>
      </c>
      <c r="B159" s="31" t="s">
        <v>52</v>
      </c>
      <c r="C159" s="7" t="s">
        <v>302</v>
      </c>
      <c r="D159" s="10" t="s">
        <v>5</v>
      </c>
      <c r="E159" s="32">
        <v>130</v>
      </c>
      <c r="F159" s="33">
        <v>100</v>
      </c>
      <c r="G159" s="33">
        <v>100</v>
      </c>
    </row>
    <row r="160" spans="1:7" ht="45" outlineLevel="1" x14ac:dyDescent="0.25">
      <c r="A160" s="49" t="s">
        <v>59</v>
      </c>
      <c r="B160" s="31" t="s">
        <v>52</v>
      </c>
      <c r="C160" s="4" t="s">
        <v>350</v>
      </c>
      <c r="D160" s="10" t="s">
        <v>5</v>
      </c>
      <c r="E160" s="32">
        <v>130</v>
      </c>
      <c r="F160" s="33">
        <v>100</v>
      </c>
      <c r="G160" s="33">
        <v>100</v>
      </c>
    </row>
    <row r="161" spans="1:7" ht="15" outlineLevel="2" x14ac:dyDescent="0.25">
      <c r="A161" s="49" t="s">
        <v>60</v>
      </c>
      <c r="B161" s="31" t="s">
        <v>52</v>
      </c>
      <c r="C161" s="4" t="s">
        <v>350</v>
      </c>
      <c r="D161" s="10" t="s">
        <v>5</v>
      </c>
      <c r="E161" s="32">
        <v>130</v>
      </c>
      <c r="F161" s="33">
        <v>100</v>
      </c>
      <c r="G161" s="33">
        <v>100</v>
      </c>
    </row>
    <row r="162" spans="1:7" ht="15" outlineLevel="3" x14ac:dyDescent="0.25">
      <c r="A162" s="49" t="s">
        <v>55</v>
      </c>
      <c r="B162" s="31" t="s">
        <v>52</v>
      </c>
      <c r="C162" s="4" t="s">
        <v>350</v>
      </c>
      <c r="D162" s="7" t="s">
        <v>56</v>
      </c>
      <c r="E162" s="32">
        <v>130</v>
      </c>
      <c r="F162" s="33">
        <v>100</v>
      </c>
      <c r="G162" s="33">
        <v>100</v>
      </c>
    </row>
    <row r="163" spans="1:7" ht="60" outlineLevel="4" x14ac:dyDescent="0.25">
      <c r="A163" s="44" t="s">
        <v>57</v>
      </c>
      <c r="B163" s="31" t="s">
        <v>52</v>
      </c>
      <c r="C163" s="4" t="s">
        <v>350</v>
      </c>
      <c r="D163" s="7" t="s">
        <v>58</v>
      </c>
      <c r="E163" s="32">
        <v>130</v>
      </c>
      <c r="F163" s="33">
        <v>100</v>
      </c>
      <c r="G163" s="33">
        <v>100</v>
      </c>
    </row>
    <row r="164" spans="1:7" ht="29.25" outlineLevel="5" x14ac:dyDescent="0.25">
      <c r="A164" s="58" t="s">
        <v>62</v>
      </c>
      <c r="B164" s="46" t="s">
        <v>63</v>
      </c>
      <c r="C164" s="15" t="s">
        <v>284</v>
      </c>
      <c r="D164" s="46" t="s">
        <v>5</v>
      </c>
      <c r="E164" s="29">
        <f>E165+E172+E179</f>
        <v>11324.6</v>
      </c>
      <c r="F164" s="29">
        <f>F165+F172+F179</f>
        <v>5310.8</v>
      </c>
      <c r="G164" s="29">
        <f t="shared" ref="G164" si="30">G165+G172+G179</f>
        <v>4536.6000000000004</v>
      </c>
    </row>
    <row r="165" spans="1:7" ht="15" outlineLevel="6" x14ac:dyDescent="0.25">
      <c r="A165" s="58" t="s">
        <v>64</v>
      </c>
      <c r="B165" s="46" t="s">
        <v>65</v>
      </c>
      <c r="C165" s="15" t="s">
        <v>284</v>
      </c>
      <c r="D165" s="46" t="s">
        <v>5</v>
      </c>
      <c r="E165" s="29">
        <f>E166</f>
        <v>3028.6</v>
      </c>
      <c r="F165" s="29">
        <f t="shared" ref="F165:G165" si="31">F166</f>
        <v>0</v>
      </c>
      <c r="G165" s="29">
        <f t="shared" si="31"/>
        <v>0</v>
      </c>
    </row>
    <row r="166" spans="1:7" ht="60" outlineLevel="7" x14ac:dyDescent="0.25">
      <c r="A166" s="44" t="s">
        <v>441</v>
      </c>
      <c r="B166" s="7" t="s">
        <v>65</v>
      </c>
      <c r="C166" s="4" t="s">
        <v>450</v>
      </c>
      <c r="D166" s="6" t="s">
        <v>5</v>
      </c>
      <c r="E166" s="32">
        <f>E167+E172</f>
        <v>3028.6</v>
      </c>
      <c r="F166" s="32">
        <f t="shared" ref="F166:G166" si="32">F167+F172</f>
        <v>0</v>
      </c>
      <c r="G166" s="32">
        <f t="shared" si="32"/>
        <v>0</v>
      </c>
    </row>
    <row r="167" spans="1:7" ht="60" outlineLevel="2" x14ac:dyDescent="0.25">
      <c r="A167" s="44" t="s">
        <v>445</v>
      </c>
      <c r="B167" s="7" t="s">
        <v>65</v>
      </c>
      <c r="C167" s="4" t="s">
        <v>451</v>
      </c>
      <c r="D167" s="6" t="s">
        <v>5</v>
      </c>
      <c r="E167" s="32">
        <v>3028.6</v>
      </c>
      <c r="F167" s="33"/>
      <c r="G167" s="33"/>
    </row>
    <row r="168" spans="1:7" ht="45" outlineLevel="3" x14ac:dyDescent="0.25">
      <c r="A168" s="30" t="s">
        <v>447</v>
      </c>
      <c r="B168" s="7" t="s">
        <v>65</v>
      </c>
      <c r="C168" s="11">
        <v>1310100000</v>
      </c>
      <c r="D168" s="6" t="s">
        <v>5</v>
      </c>
      <c r="E168" s="32">
        <v>3028.6</v>
      </c>
      <c r="F168" s="33"/>
      <c r="G168" s="33"/>
    </row>
    <row r="169" spans="1:7" ht="30" outlineLevel="4" x14ac:dyDescent="0.25">
      <c r="A169" s="44" t="s">
        <v>472</v>
      </c>
      <c r="B169" s="7" t="s">
        <v>65</v>
      </c>
      <c r="C169" s="11" t="s">
        <v>477</v>
      </c>
      <c r="D169" s="6" t="s">
        <v>5</v>
      </c>
      <c r="E169" s="32">
        <v>3028.6</v>
      </c>
      <c r="F169" s="33"/>
      <c r="G169" s="33"/>
    </row>
    <row r="170" spans="1:7" ht="43.9" customHeight="1" outlineLevel="5" x14ac:dyDescent="0.25">
      <c r="A170" s="30" t="s">
        <v>473</v>
      </c>
      <c r="B170" s="7" t="s">
        <v>65</v>
      </c>
      <c r="C170" s="11" t="s">
        <v>477</v>
      </c>
      <c r="D170" s="6" t="s">
        <v>474</v>
      </c>
      <c r="E170" s="32">
        <v>3028.6</v>
      </c>
      <c r="F170" s="33"/>
      <c r="G170" s="33"/>
    </row>
    <row r="171" spans="1:7" ht="21" customHeight="1" outlineLevel="6" x14ac:dyDescent="0.25">
      <c r="A171" s="30" t="s">
        <v>476</v>
      </c>
      <c r="B171" s="7" t="s">
        <v>65</v>
      </c>
      <c r="C171" s="11" t="s">
        <v>477</v>
      </c>
      <c r="D171" s="6" t="s">
        <v>475</v>
      </c>
      <c r="E171" s="32">
        <v>3028.6</v>
      </c>
      <c r="F171" s="33"/>
      <c r="G171" s="33"/>
    </row>
    <row r="172" spans="1:7" ht="15" hidden="1" outlineLevel="6" x14ac:dyDescent="0.25">
      <c r="A172" s="58" t="s">
        <v>68</v>
      </c>
      <c r="B172" s="59" t="s">
        <v>69</v>
      </c>
      <c r="C172" s="15" t="s">
        <v>284</v>
      </c>
      <c r="D172" s="15" t="s">
        <v>5</v>
      </c>
      <c r="E172" s="29"/>
      <c r="F172" s="43"/>
      <c r="G172" s="43"/>
    </row>
    <row r="173" spans="1:7" ht="75" hidden="1" outlineLevel="6" x14ac:dyDescent="0.25">
      <c r="A173" s="44" t="s">
        <v>222</v>
      </c>
      <c r="B173" s="10" t="s">
        <v>69</v>
      </c>
      <c r="C173" s="4" t="s">
        <v>286</v>
      </c>
      <c r="D173" s="4" t="s">
        <v>5</v>
      </c>
      <c r="E173" s="32"/>
      <c r="F173" s="33"/>
      <c r="G173" s="33"/>
    </row>
    <row r="174" spans="1:7" ht="30" hidden="1" outlineLevel="6" x14ac:dyDescent="0.25">
      <c r="A174" s="49" t="s">
        <v>61</v>
      </c>
      <c r="B174" s="10" t="s">
        <v>69</v>
      </c>
      <c r="C174" s="4" t="s">
        <v>351</v>
      </c>
      <c r="D174" s="4" t="s">
        <v>5</v>
      </c>
      <c r="E174" s="32"/>
      <c r="F174" s="33"/>
      <c r="G174" s="33"/>
    </row>
    <row r="175" spans="1:7" ht="45" hidden="1" outlineLevel="7" x14ac:dyDescent="0.25">
      <c r="A175" s="60" t="s">
        <v>66</v>
      </c>
      <c r="B175" s="18" t="s">
        <v>69</v>
      </c>
      <c r="C175" s="18" t="s">
        <v>352</v>
      </c>
      <c r="D175" s="61" t="s">
        <v>5</v>
      </c>
      <c r="E175" s="62"/>
      <c r="F175" s="63"/>
      <c r="G175" s="63"/>
    </row>
    <row r="176" spans="1:7" ht="30" hidden="1" outlineLevel="6" x14ac:dyDescent="0.25">
      <c r="A176" s="30" t="s">
        <v>67</v>
      </c>
      <c r="B176" s="10" t="s">
        <v>69</v>
      </c>
      <c r="C176" s="10" t="s">
        <v>353</v>
      </c>
      <c r="D176" s="4" t="s">
        <v>5</v>
      </c>
      <c r="E176" s="32"/>
      <c r="F176" s="33"/>
      <c r="G176" s="33"/>
    </row>
    <row r="177" spans="1:7" ht="15" hidden="1" outlineLevel="7" x14ac:dyDescent="0.25">
      <c r="A177" s="30" t="s">
        <v>55</v>
      </c>
      <c r="B177" s="10" t="s">
        <v>69</v>
      </c>
      <c r="C177" s="10" t="s">
        <v>353</v>
      </c>
      <c r="D177" s="4" t="s">
        <v>56</v>
      </c>
      <c r="E177" s="32"/>
      <c r="F177" s="33"/>
      <c r="G177" s="33"/>
    </row>
    <row r="178" spans="1:7" ht="45" hidden="1" outlineLevel="5" x14ac:dyDescent="0.25">
      <c r="A178" s="64" t="s">
        <v>70</v>
      </c>
      <c r="B178" s="10" t="s">
        <v>69</v>
      </c>
      <c r="C178" s="10" t="s">
        <v>353</v>
      </c>
      <c r="D178" s="4" t="s">
        <v>58</v>
      </c>
      <c r="E178" s="32"/>
      <c r="F178" s="33"/>
      <c r="G178" s="33"/>
    </row>
    <row r="179" spans="1:7" ht="15" outlineLevel="6" x14ac:dyDescent="0.25">
      <c r="A179" s="58" t="s">
        <v>73</v>
      </c>
      <c r="B179" s="46" t="s">
        <v>74</v>
      </c>
      <c r="C179" s="15" t="s">
        <v>284</v>
      </c>
      <c r="D179" s="15" t="s">
        <v>5</v>
      </c>
      <c r="E179" s="29">
        <f>E180</f>
        <v>8296</v>
      </c>
      <c r="F179" s="29">
        <f t="shared" ref="F179:G179" si="33">F180</f>
        <v>5310.8</v>
      </c>
      <c r="G179" s="29">
        <f t="shared" si="33"/>
        <v>4536.6000000000004</v>
      </c>
    </row>
    <row r="180" spans="1:7" ht="75" outlineLevel="7" x14ac:dyDescent="0.25">
      <c r="A180" s="44" t="s">
        <v>222</v>
      </c>
      <c r="B180" s="7" t="s">
        <v>74</v>
      </c>
      <c r="C180" s="14" t="s">
        <v>286</v>
      </c>
      <c r="D180" s="31" t="s">
        <v>5</v>
      </c>
      <c r="E180" s="32">
        <f>E181+E186</f>
        <v>8296</v>
      </c>
      <c r="F180" s="32">
        <f t="shared" ref="F180:G180" si="34">F181+F186</f>
        <v>5310.8</v>
      </c>
      <c r="G180" s="32">
        <f t="shared" si="34"/>
        <v>4536.6000000000004</v>
      </c>
    </row>
    <row r="181" spans="1:7" ht="30" outlineLevel="6" x14ac:dyDescent="0.25">
      <c r="A181" s="49" t="s">
        <v>61</v>
      </c>
      <c r="B181" s="7" t="s">
        <v>74</v>
      </c>
      <c r="C181" s="14" t="s">
        <v>351</v>
      </c>
      <c r="D181" s="31" t="s">
        <v>5</v>
      </c>
      <c r="E181" s="32">
        <v>7550</v>
      </c>
      <c r="F181" s="33">
        <v>5110.8</v>
      </c>
      <c r="G181" s="33">
        <v>4336.6000000000004</v>
      </c>
    </row>
    <row r="182" spans="1:7" ht="15" outlineLevel="7" x14ac:dyDescent="0.25">
      <c r="A182" s="49" t="s">
        <v>71</v>
      </c>
      <c r="B182" s="7" t="s">
        <v>74</v>
      </c>
      <c r="C182" s="4" t="s">
        <v>354</v>
      </c>
      <c r="D182" s="31" t="s">
        <v>5</v>
      </c>
      <c r="E182" s="32">
        <v>7550</v>
      </c>
      <c r="F182" s="33">
        <v>5110.8</v>
      </c>
      <c r="G182" s="33">
        <v>4336.6000000000004</v>
      </c>
    </row>
    <row r="183" spans="1:7" ht="15" outlineLevel="5" x14ac:dyDescent="0.25">
      <c r="A183" s="30" t="s">
        <v>72</v>
      </c>
      <c r="B183" s="7" t="s">
        <v>74</v>
      </c>
      <c r="C183" s="4" t="s">
        <v>355</v>
      </c>
      <c r="D183" s="31" t="s">
        <v>5</v>
      </c>
      <c r="E183" s="32">
        <v>7550</v>
      </c>
      <c r="F183" s="33">
        <v>5110.8</v>
      </c>
      <c r="G183" s="33">
        <v>4336.6000000000004</v>
      </c>
    </row>
    <row r="184" spans="1:7" ht="30" outlineLevel="6" x14ac:dyDescent="0.25">
      <c r="A184" s="30" t="s">
        <v>33</v>
      </c>
      <c r="B184" s="7" t="s">
        <v>74</v>
      </c>
      <c r="C184" s="4" t="s">
        <v>355</v>
      </c>
      <c r="D184" s="7" t="s">
        <v>17</v>
      </c>
      <c r="E184" s="32">
        <v>7550</v>
      </c>
      <c r="F184" s="33">
        <v>5110.8</v>
      </c>
      <c r="G184" s="33">
        <v>4336.6000000000004</v>
      </c>
    </row>
    <row r="185" spans="1:7" ht="30" outlineLevel="7" x14ac:dyDescent="0.25">
      <c r="A185" s="30" t="s">
        <v>18</v>
      </c>
      <c r="B185" s="7" t="s">
        <v>74</v>
      </c>
      <c r="C185" s="4" t="s">
        <v>355</v>
      </c>
      <c r="D185" s="7" t="s">
        <v>19</v>
      </c>
      <c r="E185" s="32">
        <v>7550</v>
      </c>
      <c r="F185" s="33">
        <v>5110.8</v>
      </c>
      <c r="G185" s="33">
        <v>4336.6000000000004</v>
      </c>
    </row>
    <row r="186" spans="1:7" ht="46.15" customHeight="1" outlineLevel="7" x14ac:dyDescent="0.25">
      <c r="A186" s="64" t="s">
        <v>75</v>
      </c>
      <c r="B186" s="7" t="s">
        <v>74</v>
      </c>
      <c r="C186" s="4" t="s">
        <v>356</v>
      </c>
      <c r="D186" s="4" t="s">
        <v>5</v>
      </c>
      <c r="E186" s="32">
        <f>E187</f>
        <v>746</v>
      </c>
      <c r="F186" s="32">
        <f t="shared" ref="F186:G186" si="35">F187</f>
        <v>200</v>
      </c>
      <c r="G186" s="32">
        <f t="shared" si="35"/>
        <v>200</v>
      </c>
    </row>
    <row r="187" spans="1:7" ht="33.6" customHeight="1" outlineLevel="7" x14ac:dyDescent="0.25">
      <c r="A187" s="64" t="s">
        <v>471</v>
      </c>
      <c r="B187" s="7" t="s">
        <v>74</v>
      </c>
      <c r="C187" s="4" t="s">
        <v>357</v>
      </c>
      <c r="D187" s="4" t="s">
        <v>5</v>
      </c>
      <c r="E187" s="32">
        <v>746</v>
      </c>
      <c r="F187" s="42">
        <v>200</v>
      </c>
      <c r="G187" s="42">
        <v>200</v>
      </c>
    </row>
    <row r="188" spans="1:7" ht="30" x14ac:dyDescent="0.25">
      <c r="A188" s="64" t="s">
        <v>469</v>
      </c>
      <c r="B188" s="7" t="s">
        <v>74</v>
      </c>
      <c r="C188" s="4" t="s">
        <v>470</v>
      </c>
      <c r="D188" s="4" t="s">
        <v>5</v>
      </c>
      <c r="E188" s="32">
        <v>746</v>
      </c>
      <c r="F188" s="42">
        <v>200</v>
      </c>
      <c r="G188" s="42">
        <v>200</v>
      </c>
    </row>
    <row r="189" spans="1:7" ht="30" outlineLevel="1" x14ac:dyDescent="0.25">
      <c r="A189" s="30" t="s">
        <v>33</v>
      </c>
      <c r="B189" s="7" t="s">
        <v>74</v>
      </c>
      <c r="C189" s="4" t="s">
        <v>470</v>
      </c>
      <c r="D189" s="7" t="s">
        <v>17</v>
      </c>
      <c r="E189" s="32">
        <v>746</v>
      </c>
      <c r="F189" s="42">
        <v>200</v>
      </c>
      <c r="G189" s="42">
        <v>200</v>
      </c>
    </row>
    <row r="190" spans="1:7" ht="27" customHeight="1" outlineLevel="2" x14ac:dyDescent="0.25">
      <c r="A190" s="30" t="s">
        <v>18</v>
      </c>
      <c r="B190" s="7" t="s">
        <v>74</v>
      </c>
      <c r="C190" s="4" t="s">
        <v>470</v>
      </c>
      <c r="D190" s="7" t="s">
        <v>19</v>
      </c>
      <c r="E190" s="32">
        <v>746</v>
      </c>
      <c r="F190" s="42">
        <v>200</v>
      </c>
      <c r="G190" s="42">
        <v>200</v>
      </c>
    </row>
    <row r="191" spans="1:7" ht="0.6" hidden="1" customHeight="1" outlineLevel="2" x14ac:dyDescent="0.25">
      <c r="A191" s="44" t="s">
        <v>441</v>
      </c>
      <c r="B191" s="7" t="s">
        <v>74</v>
      </c>
      <c r="C191" s="4" t="s">
        <v>450</v>
      </c>
      <c r="D191" s="6" t="s">
        <v>5</v>
      </c>
      <c r="E191" s="32"/>
      <c r="F191" s="42"/>
      <c r="G191" s="42"/>
    </row>
    <row r="192" spans="1:7" ht="30" hidden="1" outlineLevel="2" x14ac:dyDescent="0.25">
      <c r="A192" s="44" t="s">
        <v>446</v>
      </c>
      <c r="B192" s="7" t="s">
        <v>74</v>
      </c>
      <c r="C192" s="4" t="s">
        <v>452</v>
      </c>
      <c r="D192" s="6" t="s">
        <v>5</v>
      </c>
      <c r="E192" s="32"/>
      <c r="F192" s="33"/>
      <c r="G192" s="33"/>
    </row>
    <row r="193" spans="1:7" ht="45" hidden="1" outlineLevel="2" x14ac:dyDescent="0.25">
      <c r="A193" s="30" t="s">
        <v>448</v>
      </c>
      <c r="B193" s="7" t="s">
        <v>74</v>
      </c>
      <c r="C193" s="11">
        <v>1320100000</v>
      </c>
      <c r="D193" s="6" t="s">
        <v>5</v>
      </c>
      <c r="E193" s="32"/>
      <c r="F193" s="33"/>
      <c r="G193" s="33"/>
    </row>
    <row r="194" spans="1:7" ht="45" hidden="1" outlineLevel="2" x14ac:dyDescent="0.25">
      <c r="A194" s="30" t="s">
        <v>449</v>
      </c>
      <c r="B194" s="7" t="s">
        <v>74</v>
      </c>
      <c r="C194" s="11">
        <v>1320101460</v>
      </c>
      <c r="D194" s="6" t="s">
        <v>5</v>
      </c>
      <c r="E194" s="32"/>
      <c r="F194" s="33"/>
      <c r="G194" s="33"/>
    </row>
    <row r="195" spans="1:7" ht="30" hidden="1" outlineLevel="2" x14ac:dyDescent="0.25">
      <c r="A195" s="30" t="s">
        <v>33</v>
      </c>
      <c r="B195" s="7" t="s">
        <v>74</v>
      </c>
      <c r="C195" s="11">
        <v>1320101460</v>
      </c>
      <c r="D195" s="6" t="s">
        <v>17</v>
      </c>
      <c r="E195" s="32"/>
      <c r="F195" s="33"/>
      <c r="G195" s="33"/>
    </row>
    <row r="196" spans="1:7" ht="30" hidden="1" outlineLevel="2" x14ac:dyDescent="0.25">
      <c r="A196" s="30" t="s">
        <v>18</v>
      </c>
      <c r="B196" s="7" t="s">
        <v>74</v>
      </c>
      <c r="C196" s="11">
        <v>1320101460</v>
      </c>
      <c r="D196" s="6" t="s">
        <v>19</v>
      </c>
      <c r="E196" s="32"/>
      <c r="F196" s="33"/>
      <c r="G196" s="33"/>
    </row>
    <row r="197" spans="1:7" ht="24" customHeight="1" outlineLevel="2" x14ac:dyDescent="0.25">
      <c r="A197" s="36" t="s">
        <v>25</v>
      </c>
      <c r="B197" s="52" t="s">
        <v>26</v>
      </c>
      <c r="C197" s="15" t="s">
        <v>284</v>
      </c>
      <c r="D197" s="15" t="s">
        <v>5</v>
      </c>
      <c r="E197" s="29">
        <f>E198+E231+E283+E315</f>
        <v>241327.2</v>
      </c>
      <c r="F197" s="29">
        <f>F198+F231+F283+F315</f>
        <v>186445</v>
      </c>
      <c r="G197" s="29">
        <f t="shared" ref="G197" si="36">G198+G231+G283+G315</f>
        <v>175865</v>
      </c>
    </row>
    <row r="198" spans="1:7" ht="15" outlineLevel="2" x14ac:dyDescent="0.25">
      <c r="A198" s="65" t="s">
        <v>27</v>
      </c>
      <c r="B198" s="52" t="s">
        <v>28</v>
      </c>
      <c r="C198" s="15" t="s">
        <v>284</v>
      </c>
      <c r="D198" s="15" t="s">
        <v>5</v>
      </c>
      <c r="E198" s="29">
        <f>E199+E210+E215</f>
        <v>64978</v>
      </c>
      <c r="F198" s="29">
        <f>F199+F210+F215</f>
        <v>46030</v>
      </c>
      <c r="G198" s="29">
        <f t="shared" ref="G198" si="37">G199+G210+G215</f>
        <v>40930</v>
      </c>
    </row>
    <row r="199" spans="1:7" ht="60" outlineLevel="2" x14ac:dyDescent="0.25">
      <c r="A199" s="44" t="s">
        <v>4</v>
      </c>
      <c r="B199" s="8" t="s">
        <v>28</v>
      </c>
      <c r="C199" s="4" t="s">
        <v>288</v>
      </c>
      <c r="D199" s="31" t="s">
        <v>5</v>
      </c>
      <c r="E199" s="32">
        <f>E200+E205</f>
        <v>280</v>
      </c>
      <c r="F199" s="32">
        <f t="shared" ref="F199:G199" si="38">F200+F205</f>
        <v>280</v>
      </c>
      <c r="G199" s="32">
        <f t="shared" si="38"/>
        <v>280</v>
      </c>
    </row>
    <row r="200" spans="1:7" ht="45" outlineLevel="2" x14ac:dyDescent="0.25">
      <c r="A200" s="30" t="s">
        <v>245</v>
      </c>
      <c r="B200" s="8" t="s">
        <v>28</v>
      </c>
      <c r="C200" s="4" t="s">
        <v>292</v>
      </c>
      <c r="D200" s="4" t="s">
        <v>5</v>
      </c>
      <c r="E200" s="32">
        <v>150</v>
      </c>
      <c r="F200" s="32">
        <v>150</v>
      </c>
      <c r="G200" s="32">
        <v>150</v>
      </c>
    </row>
    <row r="201" spans="1:7" ht="60" outlineLevel="2" x14ac:dyDescent="0.25">
      <c r="A201" s="44" t="s">
        <v>23</v>
      </c>
      <c r="B201" s="8" t="s">
        <v>28</v>
      </c>
      <c r="C201" s="4" t="s">
        <v>293</v>
      </c>
      <c r="D201" s="8" t="s">
        <v>5</v>
      </c>
      <c r="E201" s="32">
        <v>150</v>
      </c>
      <c r="F201" s="32">
        <v>150</v>
      </c>
      <c r="G201" s="32">
        <v>150</v>
      </c>
    </row>
    <row r="202" spans="1:7" ht="15" outlineLevel="2" x14ac:dyDescent="0.25">
      <c r="A202" s="44" t="s">
        <v>24</v>
      </c>
      <c r="B202" s="8" t="s">
        <v>28</v>
      </c>
      <c r="C202" s="4" t="s">
        <v>396</v>
      </c>
      <c r="D202" s="8" t="s">
        <v>5</v>
      </c>
      <c r="E202" s="32">
        <v>150</v>
      </c>
      <c r="F202" s="32">
        <v>150</v>
      </c>
      <c r="G202" s="32">
        <v>150</v>
      </c>
    </row>
    <row r="203" spans="1:7" ht="30" outlineLevel="2" x14ac:dyDescent="0.25">
      <c r="A203" s="44" t="s">
        <v>16</v>
      </c>
      <c r="B203" s="8" t="s">
        <v>28</v>
      </c>
      <c r="C203" s="4" t="s">
        <v>396</v>
      </c>
      <c r="D203" s="57" t="s">
        <v>17</v>
      </c>
      <c r="E203" s="32">
        <v>150</v>
      </c>
      <c r="F203" s="32">
        <v>150</v>
      </c>
      <c r="G203" s="32">
        <v>150</v>
      </c>
    </row>
    <row r="204" spans="1:7" ht="45" outlineLevel="2" x14ac:dyDescent="0.25">
      <c r="A204" s="44" t="s">
        <v>22</v>
      </c>
      <c r="B204" s="8" t="s">
        <v>28</v>
      </c>
      <c r="C204" s="4" t="s">
        <v>396</v>
      </c>
      <c r="D204" s="57" t="s">
        <v>19</v>
      </c>
      <c r="E204" s="32">
        <v>150</v>
      </c>
      <c r="F204" s="32">
        <v>150</v>
      </c>
      <c r="G204" s="32">
        <v>150</v>
      </c>
    </row>
    <row r="205" spans="1:7" ht="30" outlineLevel="2" x14ac:dyDescent="0.25">
      <c r="A205" s="30" t="s">
        <v>244</v>
      </c>
      <c r="B205" s="8" t="s">
        <v>28</v>
      </c>
      <c r="C205" s="4" t="s">
        <v>298</v>
      </c>
      <c r="D205" s="4" t="s">
        <v>5</v>
      </c>
      <c r="E205" s="32">
        <v>130</v>
      </c>
      <c r="F205" s="32">
        <v>130</v>
      </c>
      <c r="G205" s="32">
        <v>130</v>
      </c>
    </row>
    <row r="206" spans="1:7" ht="45" outlineLevel="2" x14ac:dyDescent="0.25">
      <c r="A206" s="30" t="s">
        <v>34</v>
      </c>
      <c r="B206" s="8" t="s">
        <v>28</v>
      </c>
      <c r="C206" s="4" t="s">
        <v>299</v>
      </c>
      <c r="D206" s="57" t="s">
        <v>5</v>
      </c>
      <c r="E206" s="32">
        <v>130</v>
      </c>
      <c r="F206" s="32">
        <v>130</v>
      </c>
      <c r="G206" s="32">
        <v>130</v>
      </c>
    </row>
    <row r="207" spans="1:7" ht="30" outlineLevel="2" x14ac:dyDescent="0.25">
      <c r="A207" s="30" t="s">
        <v>35</v>
      </c>
      <c r="B207" s="8" t="s">
        <v>28</v>
      </c>
      <c r="C207" s="4" t="s">
        <v>337</v>
      </c>
      <c r="D207" s="57" t="s">
        <v>5</v>
      </c>
      <c r="E207" s="32">
        <v>130</v>
      </c>
      <c r="F207" s="32">
        <v>130</v>
      </c>
      <c r="G207" s="32">
        <v>130</v>
      </c>
    </row>
    <row r="208" spans="1:7" ht="30" outlineLevel="2" x14ac:dyDescent="0.25">
      <c r="A208" s="30" t="s">
        <v>16</v>
      </c>
      <c r="B208" s="8" t="s">
        <v>28</v>
      </c>
      <c r="C208" s="4" t="s">
        <v>337</v>
      </c>
      <c r="D208" s="57" t="s">
        <v>17</v>
      </c>
      <c r="E208" s="32">
        <v>130</v>
      </c>
      <c r="F208" s="32">
        <v>130</v>
      </c>
      <c r="G208" s="32">
        <v>130</v>
      </c>
    </row>
    <row r="209" spans="1:7" ht="30" outlineLevel="2" x14ac:dyDescent="0.25">
      <c r="A209" s="44" t="s">
        <v>18</v>
      </c>
      <c r="B209" s="8" t="s">
        <v>28</v>
      </c>
      <c r="C209" s="4" t="s">
        <v>337</v>
      </c>
      <c r="D209" s="57" t="s">
        <v>19</v>
      </c>
      <c r="E209" s="32">
        <v>130</v>
      </c>
      <c r="F209" s="32">
        <v>130</v>
      </c>
      <c r="G209" s="32">
        <v>130</v>
      </c>
    </row>
    <row r="210" spans="1:7" ht="60" outlineLevel="2" x14ac:dyDescent="0.25">
      <c r="A210" s="30" t="s">
        <v>253</v>
      </c>
      <c r="B210" s="8" t="s">
        <v>28</v>
      </c>
      <c r="C210" s="4" t="s">
        <v>301</v>
      </c>
      <c r="D210" s="4" t="s">
        <v>5</v>
      </c>
      <c r="E210" s="32">
        <v>200</v>
      </c>
      <c r="F210" s="33">
        <v>200</v>
      </c>
      <c r="G210" s="33">
        <v>200</v>
      </c>
    </row>
    <row r="211" spans="1:7" ht="60" outlineLevel="2" x14ac:dyDescent="0.25">
      <c r="A211" s="44" t="s">
        <v>49</v>
      </c>
      <c r="B211" s="8" t="s">
        <v>28</v>
      </c>
      <c r="C211" s="4" t="s">
        <v>346</v>
      </c>
      <c r="D211" s="4" t="s">
        <v>5</v>
      </c>
      <c r="E211" s="32">
        <v>200</v>
      </c>
      <c r="F211" s="33">
        <v>200</v>
      </c>
      <c r="G211" s="33">
        <v>200</v>
      </c>
    </row>
    <row r="212" spans="1:7" ht="30" outlineLevel="2" x14ac:dyDescent="0.25">
      <c r="A212" s="49" t="s">
        <v>50</v>
      </c>
      <c r="B212" s="8" t="s">
        <v>28</v>
      </c>
      <c r="C212" s="4" t="s">
        <v>347</v>
      </c>
      <c r="D212" s="4" t="s">
        <v>5</v>
      </c>
      <c r="E212" s="32">
        <v>200</v>
      </c>
      <c r="F212" s="33">
        <v>200</v>
      </c>
      <c r="G212" s="33">
        <v>200</v>
      </c>
    </row>
    <row r="213" spans="1:7" ht="30" outlineLevel="2" x14ac:dyDescent="0.25">
      <c r="A213" s="30" t="s">
        <v>16</v>
      </c>
      <c r="B213" s="8" t="s">
        <v>28</v>
      </c>
      <c r="C213" s="4" t="s">
        <v>347</v>
      </c>
      <c r="D213" s="4" t="s">
        <v>17</v>
      </c>
      <c r="E213" s="32">
        <v>200</v>
      </c>
      <c r="F213" s="33">
        <v>200</v>
      </c>
      <c r="G213" s="33">
        <v>200</v>
      </c>
    </row>
    <row r="214" spans="1:7" ht="30" outlineLevel="2" x14ac:dyDescent="0.25">
      <c r="A214" s="44" t="s">
        <v>18</v>
      </c>
      <c r="B214" s="8" t="s">
        <v>28</v>
      </c>
      <c r="C214" s="4" t="s">
        <v>347</v>
      </c>
      <c r="D214" s="4" t="s">
        <v>19</v>
      </c>
      <c r="E214" s="32">
        <v>200</v>
      </c>
      <c r="F214" s="33">
        <v>200</v>
      </c>
      <c r="G214" s="33">
        <v>200</v>
      </c>
    </row>
    <row r="215" spans="1:7" ht="60" outlineLevel="2" x14ac:dyDescent="0.25">
      <c r="A215" s="44" t="s">
        <v>461</v>
      </c>
      <c r="B215" s="8" t="s">
        <v>28</v>
      </c>
      <c r="C215" s="4" t="s">
        <v>397</v>
      </c>
      <c r="D215" s="6" t="s">
        <v>5</v>
      </c>
      <c r="E215" s="32">
        <f>E216</f>
        <v>64498</v>
      </c>
      <c r="F215" s="32">
        <f t="shared" ref="F215:G215" si="39">F216</f>
        <v>45550</v>
      </c>
      <c r="G215" s="32">
        <f t="shared" si="39"/>
        <v>40450</v>
      </c>
    </row>
    <row r="216" spans="1:7" ht="30" outlineLevel="2" x14ac:dyDescent="0.25">
      <c r="A216" s="44" t="s">
        <v>227</v>
      </c>
      <c r="B216" s="8" t="s">
        <v>28</v>
      </c>
      <c r="C216" s="4" t="s">
        <v>398</v>
      </c>
      <c r="D216" s="6" t="s">
        <v>5</v>
      </c>
      <c r="E216" s="32">
        <f>E217+E225</f>
        <v>64498</v>
      </c>
      <c r="F216" s="32">
        <f t="shared" ref="F216:G216" si="40">F217+F225</f>
        <v>45550</v>
      </c>
      <c r="G216" s="32">
        <f t="shared" si="40"/>
        <v>40450</v>
      </c>
    </row>
    <row r="217" spans="1:7" ht="45" outlineLevel="2" x14ac:dyDescent="0.25">
      <c r="A217" s="30" t="s">
        <v>89</v>
      </c>
      <c r="B217" s="8" t="s">
        <v>28</v>
      </c>
      <c r="C217" s="11">
        <v>1410100000</v>
      </c>
      <c r="D217" s="6" t="s">
        <v>5</v>
      </c>
      <c r="E217" s="32">
        <f>E218</f>
        <v>20230</v>
      </c>
      <c r="F217" s="32">
        <f t="shared" ref="F217:G217" si="41">F218</f>
        <v>15550</v>
      </c>
      <c r="G217" s="32">
        <f t="shared" si="41"/>
        <v>15450</v>
      </c>
    </row>
    <row r="218" spans="1:7" ht="45" outlineLevel="2" x14ac:dyDescent="0.25">
      <c r="A218" s="44" t="s">
        <v>90</v>
      </c>
      <c r="B218" s="8" t="s">
        <v>28</v>
      </c>
      <c r="C218" s="12" t="s">
        <v>399</v>
      </c>
      <c r="D218" s="6" t="s">
        <v>5</v>
      </c>
      <c r="E218" s="32">
        <f>E219+E221+E223</f>
        <v>20230</v>
      </c>
      <c r="F218" s="32">
        <f t="shared" ref="F218:G218" si="42">F219+F221+F223</f>
        <v>15550</v>
      </c>
      <c r="G218" s="32">
        <f t="shared" si="42"/>
        <v>15450</v>
      </c>
    </row>
    <row r="219" spans="1:7" ht="90" outlineLevel="2" x14ac:dyDescent="0.25">
      <c r="A219" s="30" t="s">
        <v>91</v>
      </c>
      <c r="B219" s="8" t="s">
        <v>28</v>
      </c>
      <c r="C219" s="12" t="s">
        <v>399</v>
      </c>
      <c r="D219" s="6" t="s">
        <v>13</v>
      </c>
      <c r="E219" s="66">
        <v>15400</v>
      </c>
      <c r="F219" s="33">
        <v>15400</v>
      </c>
      <c r="G219" s="33">
        <v>15400</v>
      </c>
    </row>
    <row r="220" spans="1:7" ht="30" outlineLevel="2" x14ac:dyDescent="0.25">
      <c r="A220" s="64" t="s">
        <v>92</v>
      </c>
      <c r="B220" s="8" t="s">
        <v>28</v>
      </c>
      <c r="C220" s="12" t="s">
        <v>399</v>
      </c>
      <c r="D220" s="6" t="s">
        <v>15</v>
      </c>
      <c r="E220" s="66">
        <v>15400</v>
      </c>
      <c r="F220" s="33">
        <v>15400</v>
      </c>
      <c r="G220" s="33">
        <v>15400</v>
      </c>
    </row>
    <row r="221" spans="1:7" ht="30" outlineLevel="2" x14ac:dyDescent="0.25">
      <c r="A221" s="30" t="s">
        <v>16</v>
      </c>
      <c r="B221" s="8" t="s">
        <v>28</v>
      </c>
      <c r="C221" s="12" t="s">
        <v>399</v>
      </c>
      <c r="D221" s="6" t="s">
        <v>17</v>
      </c>
      <c r="E221" s="66">
        <v>3880</v>
      </c>
      <c r="F221" s="33"/>
      <c r="G221" s="33"/>
    </row>
    <row r="222" spans="1:7" ht="30" outlineLevel="2" x14ac:dyDescent="0.25">
      <c r="A222" s="30" t="s">
        <v>18</v>
      </c>
      <c r="B222" s="8" t="s">
        <v>28</v>
      </c>
      <c r="C222" s="12" t="s">
        <v>399</v>
      </c>
      <c r="D222" s="6" t="s">
        <v>19</v>
      </c>
      <c r="E222" s="66">
        <v>3880</v>
      </c>
      <c r="F222" s="33"/>
      <c r="G222" s="33"/>
    </row>
    <row r="223" spans="1:7" ht="15" outlineLevel="2" x14ac:dyDescent="0.25">
      <c r="A223" s="30" t="s">
        <v>55</v>
      </c>
      <c r="B223" s="8" t="s">
        <v>28</v>
      </c>
      <c r="C223" s="12" t="s">
        <v>399</v>
      </c>
      <c r="D223" s="6" t="s">
        <v>56</v>
      </c>
      <c r="E223" s="66">
        <v>950</v>
      </c>
      <c r="F223" s="66">
        <v>150</v>
      </c>
      <c r="G223" s="66">
        <v>50</v>
      </c>
    </row>
    <row r="224" spans="1:7" ht="15" outlineLevel="2" x14ac:dyDescent="0.25">
      <c r="A224" s="30" t="s">
        <v>94</v>
      </c>
      <c r="B224" s="8" t="s">
        <v>28</v>
      </c>
      <c r="C224" s="12" t="s">
        <v>399</v>
      </c>
      <c r="D224" s="6" t="s">
        <v>95</v>
      </c>
      <c r="E224" s="66">
        <v>950</v>
      </c>
      <c r="F224" s="66">
        <v>150</v>
      </c>
      <c r="G224" s="66">
        <v>50</v>
      </c>
    </row>
    <row r="225" spans="1:9" ht="75" outlineLevel="2" x14ac:dyDescent="0.25">
      <c r="A225" s="30" t="s">
        <v>96</v>
      </c>
      <c r="B225" s="8" t="s">
        <v>28</v>
      </c>
      <c r="C225" s="11">
        <v>1410200000</v>
      </c>
      <c r="D225" s="6" t="s">
        <v>5</v>
      </c>
      <c r="E225" s="45">
        <v>44268</v>
      </c>
      <c r="F225" s="45">
        <v>30000</v>
      </c>
      <c r="G225" s="45">
        <v>25000</v>
      </c>
    </row>
    <row r="226" spans="1:9" ht="120" outlineLevel="2" x14ac:dyDescent="0.25">
      <c r="A226" s="44" t="s">
        <v>97</v>
      </c>
      <c r="B226" s="8" t="s">
        <v>28</v>
      </c>
      <c r="C226" s="11">
        <v>1410221240</v>
      </c>
      <c r="D226" s="6" t="s">
        <v>5</v>
      </c>
      <c r="E226" s="45">
        <f>E227+E229</f>
        <v>44268</v>
      </c>
      <c r="F226" s="45">
        <f t="shared" ref="F226:G226" si="43">F227+F229</f>
        <v>30000</v>
      </c>
      <c r="G226" s="45">
        <f t="shared" si="43"/>
        <v>25000</v>
      </c>
    </row>
    <row r="227" spans="1:9" ht="90" outlineLevel="2" x14ac:dyDescent="0.25">
      <c r="A227" s="30" t="s">
        <v>98</v>
      </c>
      <c r="B227" s="8" t="s">
        <v>28</v>
      </c>
      <c r="C227" s="11">
        <v>1410221240</v>
      </c>
      <c r="D227" s="6" t="s">
        <v>13</v>
      </c>
      <c r="E227" s="32">
        <v>44000</v>
      </c>
      <c r="F227" s="33">
        <v>30000</v>
      </c>
      <c r="G227" s="33">
        <v>25000</v>
      </c>
      <c r="I227" s="19"/>
    </row>
    <row r="228" spans="1:9" ht="30" outlineLevel="2" x14ac:dyDescent="0.25">
      <c r="A228" s="64" t="s">
        <v>92</v>
      </c>
      <c r="B228" s="8" t="s">
        <v>28</v>
      </c>
      <c r="C228" s="11">
        <v>1410221240</v>
      </c>
      <c r="D228" s="6" t="s">
        <v>15</v>
      </c>
      <c r="E228" s="32">
        <v>44000</v>
      </c>
      <c r="F228" s="33">
        <v>30000</v>
      </c>
      <c r="G228" s="33">
        <v>25000</v>
      </c>
    </row>
    <row r="229" spans="1:9" ht="30" outlineLevel="2" x14ac:dyDescent="0.25">
      <c r="A229" s="30" t="s">
        <v>16</v>
      </c>
      <c r="B229" s="8" t="s">
        <v>28</v>
      </c>
      <c r="C229" s="11">
        <v>1410221240</v>
      </c>
      <c r="D229" s="6" t="s">
        <v>17</v>
      </c>
      <c r="E229" s="32">
        <v>268</v>
      </c>
      <c r="F229" s="33"/>
      <c r="G229" s="33"/>
    </row>
    <row r="230" spans="1:9" ht="30" outlineLevel="2" x14ac:dyDescent="0.25">
      <c r="A230" s="30" t="s">
        <v>18</v>
      </c>
      <c r="B230" s="8" t="s">
        <v>28</v>
      </c>
      <c r="C230" s="11">
        <v>1410221240</v>
      </c>
      <c r="D230" s="6" t="s">
        <v>19</v>
      </c>
      <c r="E230" s="32">
        <v>268</v>
      </c>
      <c r="F230" s="33"/>
      <c r="G230" s="33"/>
    </row>
    <row r="231" spans="1:9" ht="15" outlineLevel="2" x14ac:dyDescent="0.25">
      <c r="A231" s="65" t="s">
        <v>29</v>
      </c>
      <c r="B231" s="15" t="s">
        <v>30</v>
      </c>
      <c r="C231" s="17" t="s">
        <v>284</v>
      </c>
      <c r="D231" s="15" t="s">
        <v>5</v>
      </c>
      <c r="E231" s="29">
        <f>E232+E248+E253</f>
        <v>134880</v>
      </c>
      <c r="F231" s="29">
        <f t="shared" ref="F231:G231" si="44">F232+F248+F253</f>
        <v>101840</v>
      </c>
      <c r="G231" s="29">
        <f t="shared" si="44"/>
        <v>96700</v>
      </c>
    </row>
    <row r="232" spans="1:9" ht="60" outlineLevel="2" x14ac:dyDescent="0.25">
      <c r="A232" s="44" t="s">
        <v>4</v>
      </c>
      <c r="B232" s="31" t="s">
        <v>30</v>
      </c>
      <c r="C232" s="4" t="s">
        <v>288</v>
      </c>
      <c r="D232" s="31" t="s">
        <v>5</v>
      </c>
      <c r="E232" s="32">
        <f>E233+E238+E243</f>
        <v>310</v>
      </c>
      <c r="F232" s="32">
        <f t="shared" ref="F232:G232" si="45">F233+F238+F243</f>
        <v>280</v>
      </c>
      <c r="G232" s="32">
        <f t="shared" si="45"/>
        <v>280</v>
      </c>
    </row>
    <row r="233" spans="1:9" ht="45" outlineLevel="2" x14ac:dyDescent="0.25">
      <c r="A233" s="30" t="s">
        <v>245</v>
      </c>
      <c r="B233" s="31" t="s">
        <v>30</v>
      </c>
      <c r="C233" s="4" t="s">
        <v>292</v>
      </c>
      <c r="D233" s="4" t="s">
        <v>5</v>
      </c>
      <c r="E233" s="32">
        <v>200</v>
      </c>
      <c r="F233" s="32">
        <v>200</v>
      </c>
      <c r="G233" s="32">
        <v>200</v>
      </c>
    </row>
    <row r="234" spans="1:9" ht="60" outlineLevel="2" x14ac:dyDescent="0.25">
      <c r="A234" s="44" t="s">
        <v>248</v>
      </c>
      <c r="B234" s="31" t="s">
        <v>30</v>
      </c>
      <c r="C234" s="4" t="s">
        <v>294</v>
      </c>
      <c r="D234" s="8" t="s">
        <v>5</v>
      </c>
      <c r="E234" s="32">
        <v>200</v>
      </c>
      <c r="F234" s="32">
        <v>200</v>
      </c>
      <c r="G234" s="32">
        <v>200</v>
      </c>
    </row>
    <row r="235" spans="1:9" ht="15" outlineLevel="2" x14ac:dyDescent="0.25">
      <c r="A235" s="44" t="s">
        <v>24</v>
      </c>
      <c r="B235" s="31" t="s">
        <v>30</v>
      </c>
      <c r="C235" s="4" t="s">
        <v>400</v>
      </c>
      <c r="D235" s="8" t="s">
        <v>5</v>
      </c>
      <c r="E235" s="32">
        <v>200</v>
      </c>
      <c r="F235" s="32">
        <v>200</v>
      </c>
      <c r="G235" s="32">
        <v>200</v>
      </c>
    </row>
    <row r="236" spans="1:9" ht="30" outlineLevel="2" x14ac:dyDescent="0.25">
      <c r="A236" s="44" t="s">
        <v>16</v>
      </c>
      <c r="B236" s="31" t="s">
        <v>30</v>
      </c>
      <c r="C236" s="4" t="s">
        <v>400</v>
      </c>
      <c r="D236" s="57" t="s">
        <v>17</v>
      </c>
      <c r="E236" s="32">
        <v>200</v>
      </c>
      <c r="F236" s="32">
        <v>200</v>
      </c>
      <c r="G236" s="32">
        <v>200</v>
      </c>
    </row>
    <row r="237" spans="1:9" ht="45" outlineLevel="2" x14ac:dyDescent="0.25">
      <c r="A237" s="44" t="s">
        <v>22</v>
      </c>
      <c r="B237" s="31" t="s">
        <v>30</v>
      </c>
      <c r="C237" s="4" t="s">
        <v>400</v>
      </c>
      <c r="D237" s="57" t="s">
        <v>19</v>
      </c>
      <c r="E237" s="32">
        <v>200</v>
      </c>
      <c r="F237" s="32">
        <v>200</v>
      </c>
      <c r="G237" s="32">
        <v>200</v>
      </c>
    </row>
    <row r="238" spans="1:9" ht="30" outlineLevel="2" x14ac:dyDescent="0.25">
      <c r="A238" s="30" t="s">
        <v>244</v>
      </c>
      <c r="B238" s="31" t="s">
        <v>30</v>
      </c>
      <c r="C238" s="4" t="s">
        <v>298</v>
      </c>
      <c r="D238" s="4" t="s">
        <v>5</v>
      </c>
      <c r="E238" s="32">
        <v>80</v>
      </c>
      <c r="F238" s="32">
        <v>50</v>
      </c>
      <c r="G238" s="32">
        <v>50</v>
      </c>
    </row>
    <row r="239" spans="1:9" ht="45" outlineLevel="2" x14ac:dyDescent="0.25">
      <c r="A239" s="30" t="s">
        <v>34</v>
      </c>
      <c r="B239" s="31" t="s">
        <v>30</v>
      </c>
      <c r="C239" s="4" t="s">
        <v>299</v>
      </c>
      <c r="D239" s="57" t="s">
        <v>5</v>
      </c>
      <c r="E239" s="32">
        <v>80</v>
      </c>
      <c r="F239" s="32">
        <v>50</v>
      </c>
      <c r="G239" s="32">
        <v>50</v>
      </c>
    </row>
    <row r="240" spans="1:9" ht="30" outlineLevel="2" x14ac:dyDescent="0.25">
      <c r="A240" s="30" t="s">
        <v>35</v>
      </c>
      <c r="B240" s="31" t="s">
        <v>30</v>
      </c>
      <c r="C240" s="4" t="s">
        <v>337</v>
      </c>
      <c r="D240" s="57" t="s">
        <v>5</v>
      </c>
      <c r="E240" s="32">
        <v>80</v>
      </c>
      <c r="F240" s="32">
        <v>50</v>
      </c>
      <c r="G240" s="32">
        <v>50</v>
      </c>
    </row>
    <row r="241" spans="1:7" ht="30" outlineLevel="2" x14ac:dyDescent="0.25">
      <c r="A241" s="30" t="s">
        <v>16</v>
      </c>
      <c r="B241" s="31" t="s">
        <v>30</v>
      </c>
      <c r="C241" s="4" t="s">
        <v>337</v>
      </c>
      <c r="D241" s="4" t="s">
        <v>17</v>
      </c>
      <c r="E241" s="32">
        <v>80</v>
      </c>
      <c r="F241" s="32">
        <v>50</v>
      </c>
      <c r="G241" s="32">
        <v>50</v>
      </c>
    </row>
    <row r="242" spans="1:7" ht="30" outlineLevel="2" x14ac:dyDescent="0.25">
      <c r="A242" s="44" t="s">
        <v>18</v>
      </c>
      <c r="B242" s="31" t="s">
        <v>30</v>
      </c>
      <c r="C242" s="4" t="s">
        <v>337</v>
      </c>
      <c r="D242" s="4" t="s">
        <v>19</v>
      </c>
      <c r="E242" s="32">
        <v>80</v>
      </c>
      <c r="F242" s="32">
        <v>50</v>
      </c>
      <c r="G242" s="32">
        <v>50</v>
      </c>
    </row>
    <row r="243" spans="1:7" ht="60" outlineLevel="2" x14ac:dyDescent="0.25">
      <c r="A243" s="30" t="s">
        <v>242</v>
      </c>
      <c r="B243" s="31" t="s">
        <v>30</v>
      </c>
      <c r="C243" s="4" t="s">
        <v>296</v>
      </c>
      <c r="D243" s="4" t="s">
        <v>5</v>
      </c>
      <c r="E243" s="32">
        <v>30</v>
      </c>
      <c r="F243" s="32">
        <v>30</v>
      </c>
      <c r="G243" s="32">
        <v>30</v>
      </c>
    </row>
    <row r="244" spans="1:7" ht="75" outlineLevel="2" x14ac:dyDescent="0.25">
      <c r="A244" s="55" t="s">
        <v>250</v>
      </c>
      <c r="B244" s="31" t="s">
        <v>30</v>
      </c>
      <c r="C244" s="4" t="s">
        <v>297</v>
      </c>
      <c r="D244" s="4" t="s">
        <v>5</v>
      </c>
      <c r="E244" s="32">
        <v>30</v>
      </c>
      <c r="F244" s="32">
        <v>30</v>
      </c>
      <c r="G244" s="32">
        <v>30</v>
      </c>
    </row>
    <row r="245" spans="1:7" ht="15" outlineLevel="2" x14ac:dyDescent="0.25">
      <c r="A245" s="55" t="s">
        <v>204</v>
      </c>
      <c r="B245" s="31" t="s">
        <v>30</v>
      </c>
      <c r="C245" s="4" t="s">
        <v>338</v>
      </c>
      <c r="D245" s="4" t="s">
        <v>5</v>
      </c>
      <c r="E245" s="32">
        <v>30</v>
      </c>
      <c r="F245" s="32">
        <v>30</v>
      </c>
      <c r="G245" s="32">
        <v>30</v>
      </c>
    </row>
    <row r="246" spans="1:7" ht="30" outlineLevel="2" x14ac:dyDescent="0.25">
      <c r="A246" s="44" t="s">
        <v>76</v>
      </c>
      <c r="B246" s="31" t="s">
        <v>30</v>
      </c>
      <c r="C246" s="4" t="s">
        <v>338</v>
      </c>
      <c r="D246" s="9" t="s">
        <v>17</v>
      </c>
      <c r="E246" s="32">
        <v>30</v>
      </c>
      <c r="F246" s="32">
        <v>30</v>
      </c>
      <c r="G246" s="32">
        <v>30</v>
      </c>
    </row>
    <row r="247" spans="1:7" ht="45" outlineLevel="2" x14ac:dyDescent="0.25">
      <c r="A247" s="44" t="s">
        <v>77</v>
      </c>
      <c r="B247" s="31" t="s">
        <v>30</v>
      </c>
      <c r="C247" s="4" t="s">
        <v>338</v>
      </c>
      <c r="D247" s="9" t="s">
        <v>19</v>
      </c>
      <c r="E247" s="32">
        <v>30</v>
      </c>
      <c r="F247" s="32">
        <v>30</v>
      </c>
      <c r="G247" s="32">
        <v>30</v>
      </c>
    </row>
    <row r="248" spans="1:7" ht="60" outlineLevel="2" x14ac:dyDescent="0.25">
      <c r="A248" s="30" t="s">
        <v>253</v>
      </c>
      <c r="B248" s="31" t="s">
        <v>30</v>
      </c>
      <c r="C248" s="4" t="s">
        <v>301</v>
      </c>
      <c r="D248" s="4" t="s">
        <v>5</v>
      </c>
      <c r="E248" s="32">
        <v>210</v>
      </c>
      <c r="F248" s="32">
        <v>140</v>
      </c>
      <c r="G248" s="32">
        <v>100</v>
      </c>
    </row>
    <row r="249" spans="1:7" ht="60" outlineLevel="2" x14ac:dyDescent="0.25">
      <c r="A249" s="44" t="s">
        <v>49</v>
      </c>
      <c r="B249" s="31" t="s">
        <v>30</v>
      </c>
      <c r="C249" s="4" t="s">
        <v>346</v>
      </c>
      <c r="D249" s="4" t="s">
        <v>5</v>
      </c>
      <c r="E249" s="32">
        <v>210</v>
      </c>
      <c r="F249" s="32">
        <v>140</v>
      </c>
      <c r="G249" s="32">
        <v>100</v>
      </c>
    </row>
    <row r="250" spans="1:7" ht="30" outlineLevel="2" x14ac:dyDescent="0.25">
      <c r="A250" s="49" t="s">
        <v>50</v>
      </c>
      <c r="B250" s="31" t="s">
        <v>30</v>
      </c>
      <c r="C250" s="4" t="s">
        <v>347</v>
      </c>
      <c r="D250" s="4" t="s">
        <v>5</v>
      </c>
      <c r="E250" s="32">
        <v>210</v>
      </c>
      <c r="F250" s="32">
        <v>140</v>
      </c>
      <c r="G250" s="32">
        <v>100</v>
      </c>
    </row>
    <row r="251" spans="1:7" ht="30" outlineLevel="2" x14ac:dyDescent="0.25">
      <c r="A251" s="30" t="s">
        <v>16</v>
      </c>
      <c r="B251" s="31" t="s">
        <v>30</v>
      </c>
      <c r="C251" s="4" t="s">
        <v>347</v>
      </c>
      <c r="D251" s="9" t="s">
        <v>17</v>
      </c>
      <c r="E251" s="32">
        <v>210</v>
      </c>
      <c r="F251" s="32">
        <v>140</v>
      </c>
      <c r="G251" s="32">
        <v>100</v>
      </c>
    </row>
    <row r="252" spans="1:7" ht="30" outlineLevel="2" x14ac:dyDescent="0.25">
      <c r="A252" s="44" t="s">
        <v>18</v>
      </c>
      <c r="B252" s="31" t="s">
        <v>30</v>
      </c>
      <c r="C252" s="4" t="s">
        <v>347</v>
      </c>
      <c r="D252" s="9" t="s">
        <v>19</v>
      </c>
      <c r="E252" s="32">
        <v>210</v>
      </c>
      <c r="F252" s="32">
        <v>140</v>
      </c>
      <c r="G252" s="32">
        <v>100</v>
      </c>
    </row>
    <row r="253" spans="1:7" ht="60" outlineLevel="2" x14ac:dyDescent="0.25">
      <c r="A253" s="44" t="s">
        <v>226</v>
      </c>
      <c r="B253" s="31" t="s">
        <v>30</v>
      </c>
      <c r="C253" s="4" t="s">
        <v>397</v>
      </c>
      <c r="D253" s="14" t="s">
        <v>5</v>
      </c>
      <c r="E253" s="32">
        <f>E254+E269+E274</f>
        <v>134360</v>
      </c>
      <c r="F253" s="32">
        <f t="shared" ref="F253:G253" si="46">F254+F269+F274</f>
        <v>101420</v>
      </c>
      <c r="G253" s="32">
        <f t="shared" si="46"/>
        <v>96320</v>
      </c>
    </row>
    <row r="254" spans="1:7" ht="30" outlineLevel="2" x14ac:dyDescent="0.25">
      <c r="A254" s="55" t="s">
        <v>99</v>
      </c>
      <c r="B254" s="31" t="s">
        <v>30</v>
      </c>
      <c r="C254" s="13">
        <v>1420000000</v>
      </c>
      <c r="D254" s="8" t="s">
        <v>5</v>
      </c>
      <c r="E254" s="32">
        <f>E255+E263</f>
        <v>134240</v>
      </c>
      <c r="F254" s="32">
        <f t="shared" ref="F254:G254" si="47">F255+F263</f>
        <v>101300</v>
      </c>
      <c r="G254" s="32">
        <f t="shared" si="47"/>
        <v>96200</v>
      </c>
    </row>
    <row r="255" spans="1:7" ht="60" outlineLevel="2" x14ac:dyDescent="0.25">
      <c r="A255" s="67" t="s">
        <v>100</v>
      </c>
      <c r="B255" s="31" t="s">
        <v>30</v>
      </c>
      <c r="C255" s="13">
        <v>1420100000</v>
      </c>
      <c r="D255" s="6" t="s">
        <v>5</v>
      </c>
      <c r="E255" s="32">
        <f>E256</f>
        <v>32220</v>
      </c>
      <c r="F255" s="32">
        <f t="shared" ref="F255:G255" si="48">F256</f>
        <v>26300</v>
      </c>
      <c r="G255" s="32">
        <f t="shared" si="48"/>
        <v>26200</v>
      </c>
    </row>
    <row r="256" spans="1:7" ht="45" outlineLevel="2" x14ac:dyDescent="0.25">
      <c r="A256" s="67" t="s">
        <v>228</v>
      </c>
      <c r="B256" s="31" t="s">
        <v>30</v>
      </c>
      <c r="C256" s="13">
        <v>1420100300</v>
      </c>
      <c r="D256" s="8" t="s">
        <v>5</v>
      </c>
      <c r="E256" s="32">
        <f>E257+E259+E261</f>
        <v>32220</v>
      </c>
      <c r="F256" s="32">
        <f t="shared" ref="F256:G256" si="49">F257+F259+F261</f>
        <v>26300</v>
      </c>
      <c r="G256" s="32">
        <f t="shared" si="49"/>
        <v>26200</v>
      </c>
    </row>
    <row r="257" spans="1:7" ht="90" outlineLevel="2" x14ac:dyDescent="0.25">
      <c r="A257" s="30" t="s">
        <v>98</v>
      </c>
      <c r="B257" s="31" t="s">
        <v>30</v>
      </c>
      <c r="C257" s="13">
        <v>1420100300</v>
      </c>
      <c r="D257" s="6" t="s">
        <v>13</v>
      </c>
      <c r="E257" s="66">
        <v>26000</v>
      </c>
      <c r="F257" s="66">
        <v>26000</v>
      </c>
      <c r="G257" s="66">
        <v>26000</v>
      </c>
    </row>
    <row r="258" spans="1:7" ht="30" outlineLevel="2" x14ac:dyDescent="0.25">
      <c r="A258" s="64" t="s">
        <v>92</v>
      </c>
      <c r="B258" s="31" t="s">
        <v>30</v>
      </c>
      <c r="C258" s="13">
        <v>1420100300</v>
      </c>
      <c r="D258" s="6" t="s">
        <v>15</v>
      </c>
      <c r="E258" s="66">
        <v>26000</v>
      </c>
      <c r="F258" s="66">
        <v>26000</v>
      </c>
      <c r="G258" s="66">
        <v>26000</v>
      </c>
    </row>
    <row r="259" spans="1:7" ht="30" outlineLevel="2" x14ac:dyDescent="0.25">
      <c r="A259" s="30" t="s">
        <v>16</v>
      </c>
      <c r="B259" s="31" t="s">
        <v>30</v>
      </c>
      <c r="C259" s="13">
        <v>1420100300</v>
      </c>
      <c r="D259" s="8" t="s">
        <v>17</v>
      </c>
      <c r="E259" s="66">
        <v>5220</v>
      </c>
      <c r="F259" s="33"/>
      <c r="G259" s="33"/>
    </row>
    <row r="260" spans="1:7" ht="30" outlineLevel="2" x14ac:dyDescent="0.25">
      <c r="A260" s="30" t="s">
        <v>18</v>
      </c>
      <c r="B260" s="31" t="s">
        <v>30</v>
      </c>
      <c r="C260" s="13">
        <v>1420100300</v>
      </c>
      <c r="D260" s="8" t="s">
        <v>19</v>
      </c>
      <c r="E260" s="66">
        <v>5220</v>
      </c>
      <c r="F260" s="33"/>
      <c r="G260" s="33"/>
    </row>
    <row r="261" spans="1:7" ht="15" outlineLevel="2" x14ac:dyDescent="0.25">
      <c r="A261" s="30" t="s">
        <v>55</v>
      </c>
      <c r="B261" s="31" t="s">
        <v>30</v>
      </c>
      <c r="C261" s="13">
        <v>1420100300</v>
      </c>
      <c r="D261" s="8" t="s">
        <v>56</v>
      </c>
      <c r="E261" s="66">
        <v>1000</v>
      </c>
      <c r="F261" s="66">
        <v>300</v>
      </c>
      <c r="G261" s="66">
        <v>200</v>
      </c>
    </row>
    <row r="262" spans="1:7" ht="15" outlineLevel="2" x14ac:dyDescent="0.25">
      <c r="A262" s="30" t="s">
        <v>94</v>
      </c>
      <c r="B262" s="31" t="s">
        <v>30</v>
      </c>
      <c r="C262" s="13">
        <v>1420100300</v>
      </c>
      <c r="D262" s="8" t="s">
        <v>95</v>
      </c>
      <c r="E262" s="66">
        <v>1000</v>
      </c>
      <c r="F262" s="66">
        <v>300</v>
      </c>
      <c r="G262" s="66">
        <v>200</v>
      </c>
    </row>
    <row r="263" spans="1:7" ht="105" outlineLevel="2" x14ac:dyDescent="0.25">
      <c r="A263" s="67" t="s">
        <v>101</v>
      </c>
      <c r="B263" s="31" t="s">
        <v>30</v>
      </c>
      <c r="C263" s="4" t="s">
        <v>401</v>
      </c>
      <c r="D263" s="6" t="s">
        <v>5</v>
      </c>
      <c r="E263" s="45">
        <v>102020</v>
      </c>
      <c r="F263" s="45">
        <v>75000</v>
      </c>
      <c r="G263" s="45">
        <v>70000</v>
      </c>
    </row>
    <row r="264" spans="1:7" ht="135" outlineLevel="2" x14ac:dyDescent="0.25">
      <c r="A264" s="44" t="s">
        <v>102</v>
      </c>
      <c r="B264" s="31" t="s">
        <v>30</v>
      </c>
      <c r="C264" s="13">
        <v>1420221280</v>
      </c>
      <c r="D264" s="8" t="s">
        <v>5</v>
      </c>
      <c r="E264" s="45">
        <f>E265+E267</f>
        <v>102020</v>
      </c>
      <c r="F264" s="45">
        <f t="shared" ref="F264:G264" si="50">F265+F267</f>
        <v>75000</v>
      </c>
      <c r="G264" s="45">
        <f t="shared" si="50"/>
        <v>70000</v>
      </c>
    </row>
    <row r="265" spans="1:7" ht="90" outlineLevel="2" x14ac:dyDescent="0.25">
      <c r="A265" s="30" t="s">
        <v>98</v>
      </c>
      <c r="B265" s="31" t="s">
        <v>30</v>
      </c>
      <c r="C265" s="13">
        <v>1420221280</v>
      </c>
      <c r="D265" s="8" t="s">
        <v>13</v>
      </c>
      <c r="E265" s="32">
        <v>100000</v>
      </c>
      <c r="F265" s="33">
        <v>75000</v>
      </c>
      <c r="G265" s="33">
        <v>70000</v>
      </c>
    </row>
    <row r="266" spans="1:7" ht="30" outlineLevel="2" x14ac:dyDescent="0.25">
      <c r="A266" s="64" t="s">
        <v>92</v>
      </c>
      <c r="B266" s="31" t="s">
        <v>30</v>
      </c>
      <c r="C266" s="13">
        <v>1420221280</v>
      </c>
      <c r="D266" s="8" t="s">
        <v>15</v>
      </c>
      <c r="E266" s="32">
        <v>100000</v>
      </c>
      <c r="F266" s="33">
        <v>75000</v>
      </c>
      <c r="G266" s="33">
        <v>70000</v>
      </c>
    </row>
    <row r="267" spans="1:7" ht="30" outlineLevel="2" x14ac:dyDescent="0.25">
      <c r="A267" s="30" t="s">
        <v>16</v>
      </c>
      <c r="B267" s="31" t="s">
        <v>30</v>
      </c>
      <c r="C267" s="13">
        <v>1420221280</v>
      </c>
      <c r="D267" s="8" t="s">
        <v>17</v>
      </c>
      <c r="E267" s="32">
        <v>2020</v>
      </c>
      <c r="F267" s="33"/>
      <c r="G267" s="33"/>
    </row>
    <row r="268" spans="1:7" ht="30" outlineLevel="2" x14ac:dyDescent="0.25">
      <c r="A268" s="30" t="s">
        <v>18</v>
      </c>
      <c r="B268" s="31" t="s">
        <v>30</v>
      </c>
      <c r="C268" s="13">
        <v>1420221280</v>
      </c>
      <c r="D268" s="8" t="s">
        <v>19</v>
      </c>
      <c r="E268" s="32">
        <v>2020</v>
      </c>
      <c r="F268" s="33"/>
      <c r="G268" s="33"/>
    </row>
    <row r="269" spans="1:7" ht="30" outlineLevel="2" x14ac:dyDescent="0.25">
      <c r="A269" s="30" t="s">
        <v>239</v>
      </c>
      <c r="B269" s="31" t="s">
        <v>30</v>
      </c>
      <c r="C269" s="8" t="s">
        <v>402</v>
      </c>
      <c r="D269" s="8" t="s">
        <v>5</v>
      </c>
      <c r="E269" s="32">
        <v>50</v>
      </c>
      <c r="F269" s="32">
        <v>50</v>
      </c>
      <c r="G269" s="32">
        <v>50</v>
      </c>
    </row>
    <row r="270" spans="1:7" ht="30" outlineLevel="2" x14ac:dyDescent="0.25">
      <c r="A270" s="30" t="s">
        <v>241</v>
      </c>
      <c r="B270" s="31" t="s">
        <v>30</v>
      </c>
      <c r="C270" s="8" t="s">
        <v>403</v>
      </c>
      <c r="D270" s="8" t="s">
        <v>5</v>
      </c>
      <c r="E270" s="32">
        <v>50</v>
      </c>
      <c r="F270" s="32">
        <v>50</v>
      </c>
      <c r="G270" s="32">
        <v>50</v>
      </c>
    </row>
    <row r="271" spans="1:7" ht="30" outlineLevel="2" x14ac:dyDescent="0.25">
      <c r="A271" s="30" t="s">
        <v>240</v>
      </c>
      <c r="B271" s="31" t="s">
        <v>30</v>
      </c>
      <c r="C271" s="8" t="s">
        <v>404</v>
      </c>
      <c r="D271" s="8" t="s">
        <v>5</v>
      </c>
      <c r="E271" s="32">
        <v>50</v>
      </c>
      <c r="F271" s="32">
        <v>50</v>
      </c>
      <c r="G271" s="32">
        <v>50</v>
      </c>
    </row>
    <row r="272" spans="1:7" ht="30" outlineLevel="2" x14ac:dyDescent="0.25">
      <c r="A272" s="30" t="s">
        <v>16</v>
      </c>
      <c r="B272" s="31" t="s">
        <v>30</v>
      </c>
      <c r="C272" s="8" t="s">
        <v>404</v>
      </c>
      <c r="D272" s="8" t="s">
        <v>17</v>
      </c>
      <c r="E272" s="32">
        <v>50</v>
      </c>
      <c r="F272" s="32">
        <v>50</v>
      </c>
      <c r="G272" s="32">
        <v>50</v>
      </c>
    </row>
    <row r="273" spans="1:7" ht="30" outlineLevel="2" x14ac:dyDescent="0.25">
      <c r="A273" s="30" t="s">
        <v>18</v>
      </c>
      <c r="B273" s="31" t="s">
        <v>30</v>
      </c>
      <c r="C273" s="8" t="s">
        <v>404</v>
      </c>
      <c r="D273" s="8" t="s">
        <v>19</v>
      </c>
      <c r="E273" s="32">
        <v>50</v>
      </c>
      <c r="F273" s="32">
        <v>50</v>
      </c>
      <c r="G273" s="32">
        <v>50</v>
      </c>
    </row>
    <row r="274" spans="1:7" ht="30" outlineLevel="2" x14ac:dyDescent="0.25">
      <c r="A274" s="44" t="s">
        <v>118</v>
      </c>
      <c r="B274" s="31" t="s">
        <v>30</v>
      </c>
      <c r="C274" s="8" t="s">
        <v>405</v>
      </c>
      <c r="D274" s="8" t="s">
        <v>5</v>
      </c>
      <c r="E274" s="32">
        <f>E275+E279</f>
        <v>70</v>
      </c>
      <c r="F274" s="32">
        <f t="shared" ref="F274:G274" si="51">F275+F279</f>
        <v>70</v>
      </c>
      <c r="G274" s="32">
        <f t="shared" si="51"/>
        <v>70</v>
      </c>
    </row>
    <row r="275" spans="1:7" ht="30" outlineLevel="2" x14ac:dyDescent="0.25">
      <c r="A275" s="44" t="s">
        <v>229</v>
      </c>
      <c r="B275" s="31" t="s">
        <v>30</v>
      </c>
      <c r="C275" s="8" t="s">
        <v>406</v>
      </c>
      <c r="D275" s="8" t="s">
        <v>5</v>
      </c>
      <c r="E275" s="32">
        <v>35</v>
      </c>
      <c r="F275" s="32">
        <v>35</v>
      </c>
      <c r="G275" s="32">
        <v>35</v>
      </c>
    </row>
    <row r="276" spans="1:7" ht="45" outlineLevel="2" x14ac:dyDescent="0.25">
      <c r="A276" s="44" t="s">
        <v>120</v>
      </c>
      <c r="B276" s="31" t="s">
        <v>30</v>
      </c>
      <c r="C276" s="8" t="s">
        <v>407</v>
      </c>
      <c r="D276" s="8" t="s">
        <v>5</v>
      </c>
      <c r="E276" s="32">
        <v>35</v>
      </c>
      <c r="F276" s="32">
        <v>35</v>
      </c>
      <c r="G276" s="32">
        <v>35</v>
      </c>
    </row>
    <row r="277" spans="1:7" ht="30" outlineLevel="2" x14ac:dyDescent="0.25">
      <c r="A277" s="30" t="s">
        <v>16</v>
      </c>
      <c r="B277" s="31" t="s">
        <v>30</v>
      </c>
      <c r="C277" s="8" t="s">
        <v>407</v>
      </c>
      <c r="D277" s="8" t="s">
        <v>17</v>
      </c>
      <c r="E277" s="32">
        <v>35</v>
      </c>
      <c r="F277" s="32">
        <v>35</v>
      </c>
      <c r="G277" s="32">
        <v>35</v>
      </c>
    </row>
    <row r="278" spans="1:7" ht="30" outlineLevel="2" x14ac:dyDescent="0.25">
      <c r="A278" s="30" t="s">
        <v>18</v>
      </c>
      <c r="B278" s="31" t="s">
        <v>30</v>
      </c>
      <c r="C278" s="8" t="s">
        <v>407</v>
      </c>
      <c r="D278" s="8" t="s">
        <v>19</v>
      </c>
      <c r="E278" s="32">
        <v>35</v>
      </c>
      <c r="F278" s="32">
        <v>35</v>
      </c>
      <c r="G278" s="32">
        <v>35</v>
      </c>
    </row>
    <row r="279" spans="1:7" ht="30" outlineLevel="2" x14ac:dyDescent="0.25">
      <c r="A279" s="44" t="s">
        <v>121</v>
      </c>
      <c r="B279" s="31" t="s">
        <v>30</v>
      </c>
      <c r="C279" s="8" t="s">
        <v>408</v>
      </c>
      <c r="D279" s="4" t="s">
        <v>5</v>
      </c>
      <c r="E279" s="32">
        <v>35</v>
      </c>
      <c r="F279" s="32">
        <v>35</v>
      </c>
      <c r="G279" s="32">
        <v>35</v>
      </c>
    </row>
    <row r="280" spans="1:7" ht="45" outlineLevel="2" x14ac:dyDescent="0.25">
      <c r="A280" s="44" t="s">
        <v>122</v>
      </c>
      <c r="B280" s="31" t="s">
        <v>30</v>
      </c>
      <c r="C280" s="4" t="s">
        <v>409</v>
      </c>
      <c r="D280" s="4" t="s">
        <v>5</v>
      </c>
      <c r="E280" s="32">
        <v>35</v>
      </c>
      <c r="F280" s="32">
        <v>35</v>
      </c>
      <c r="G280" s="32">
        <v>35</v>
      </c>
    </row>
    <row r="281" spans="1:7" ht="30" outlineLevel="2" x14ac:dyDescent="0.25">
      <c r="A281" s="30" t="s">
        <v>16</v>
      </c>
      <c r="B281" s="31" t="s">
        <v>30</v>
      </c>
      <c r="C281" s="4" t="s">
        <v>409</v>
      </c>
      <c r="D281" s="4" t="s">
        <v>17</v>
      </c>
      <c r="E281" s="32">
        <v>35</v>
      </c>
      <c r="F281" s="32">
        <v>35</v>
      </c>
      <c r="G281" s="32">
        <v>35</v>
      </c>
    </row>
    <row r="282" spans="1:7" ht="30" outlineLevel="2" x14ac:dyDescent="0.25">
      <c r="A282" s="30" t="s">
        <v>18</v>
      </c>
      <c r="B282" s="31" t="s">
        <v>30</v>
      </c>
      <c r="C282" s="4" t="s">
        <v>409</v>
      </c>
      <c r="D282" s="4" t="s">
        <v>19</v>
      </c>
      <c r="E282" s="32">
        <v>35</v>
      </c>
      <c r="F282" s="32">
        <v>35</v>
      </c>
      <c r="G282" s="32">
        <v>35</v>
      </c>
    </row>
    <row r="283" spans="1:7" ht="15" outlineLevel="2" x14ac:dyDescent="0.25">
      <c r="A283" s="65" t="s">
        <v>106</v>
      </c>
      <c r="B283" s="52" t="s">
        <v>107</v>
      </c>
      <c r="C283" s="15" t="s">
        <v>284</v>
      </c>
      <c r="D283" s="15" t="s">
        <v>5</v>
      </c>
      <c r="E283" s="29">
        <f>E284+E290+E305</f>
        <v>33144.199999999997</v>
      </c>
      <c r="F283" s="29">
        <f t="shared" ref="F283:G283" si="52">F284+F290+F305</f>
        <v>31280</v>
      </c>
      <c r="G283" s="29">
        <f t="shared" si="52"/>
        <v>30940</v>
      </c>
    </row>
    <row r="284" spans="1:7" ht="60" outlineLevel="2" x14ac:dyDescent="0.25">
      <c r="A284" s="44" t="s">
        <v>4</v>
      </c>
      <c r="B284" s="57" t="s">
        <v>107</v>
      </c>
      <c r="C284" s="4" t="s">
        <v>288</v>
      </c>
      <c r="D284" s="31" t="s">
        <v>5</v>
      </c>
      <c r="E284" s="32">
        <v>20</v>
      </c>
      <c r="F284" s="32">
        <v>20</v>
      </c>
      <c r="G284" s="32">
        <v>20</v>
      </c>
    </row>
    <row r="285" spans="1:7" ht="60" outlineLevel="2" x14ac:dyDescent="0.25">
      <c r="A285" s="30" t="s">
        <v>242</v>
      </c>
      <c r="B285" s="57" t="s">
        <v>107</v>
      </c>
      <c r="C285" s="4" t="s">
        <v>296</v>
      </c>
      <c r="D285" s="4" t="s">
        <v>5</v>
      </c>
      <c r="E285" s="32">
        <v>20</v>
      </c>
      <c r="F285" s="32">
        <v>20</v>
      </c>
      <c r="G285" s="32">
        <v>20</v>
      </c>
    </row>
    <row r="286" spans="1:7" ht="75" outlineLevel="2" x14ac:dyDescent="0.25">
      <c r="A286" s="55" t="s">
        <v>250</v>
      </c>
      <c r="B286" s="57" t="s">
        <v>107</v>
      </c>
      <c r="C286" s="4" t="s">
        <v>297</v>
      </c>
      <c r="D286" s="4" t="s">
        <v>5</v>
      </c>
      <c r="E286" s="32">
        <v>20</v>
      </c>
      <c r="F286" s="32">
        <v>20</v>
      </c>
      <c r="G286" s="32">
        <v>20</v>
      </c>
    </row>
    <row r="287" spans="1:7" ht="15" outlineLevel="2" x14ac:dyDescent="0.25">
      <c r="A287" s="55" t="s">
        <v>204</v>
      </c>
      <c r="B287" s="57" t="s">
        <v>107</v>
      </c>
      <c r="C287" s="4" t="s">
        <v>338</v>
      </c>
      <c r="D287" s="4" t="s">
        <v>5</v>
      </c>
      <c r="E287" s="32">
        <v>20</v>
      </c>
      <c r="F287" s="32">
        <v>20</v>
      </c>
      <c r="G287" s="32">
        <v>20</v>
      </c>
    </row>
    <row r="288" spans="1:7" ht="30" outlineLevel="2" x14ac:dyDescent="0.25">
      <c r="A288" s="44" t="s">
        <v>76</v>
      </c>
      <c r="B288" s="57" t="s">
        <v>107</v>
      </c>
      <c r="C288" s="4" t="s">
        <v>338</v>
      </c>
      <c r="D288" s="57" t="s">
        <v>17</v>
      </c>
      <c r="E288" s="32">
        <v>20</v>
      </c>
      <c r="F288" s="32">
        <v>20</v>
      </c>
      <c r="G288" s="32">
        <v>20</v>
      </c>
    </row>
    <row r="289" spans="1:7" ht="45" outlineLevel="2" x14ac:dyDescent="0.25">
      <c r="A289" s="44" t="s">
        <v>77</v>
      </c>
      <c r="B289" s="57" t="s">
        <v>107</v>
      </c>
      <c r="C289" s="4" t="s">
        <v>338</v>
      </c>
      <c r="D289" s="57" t="s">
        <v>19</v>
      </c>
      <c r="E289" s="32">
        <v>20</v>
      </c>
      <c r="F289" s="32">
        <v>20</v>
      </c>
      <c r="G289" s="32">
        <v>20</v>
      </c>
    </row>
    <row r="290" spans="1:7" ht="60" outlineLevel="2" x14ac:dyDescent="0.25">
      <c r="A290" s="44" t="s">
        <v>226</v>
      </c>
      <c r="B290" s="57" t="s">
        <v>107</v>
      </c>
      <c r="C290" s="4" t="s">
        <v>397</v>
      </c>
      <c r="D290" s="31" t="s">
        <v>5</v>
      </c>
      <c r="E290" s="32">
        <f>E291+E300</f>
        <v>24974.2</v>
      </c>
      <c r="F290" s="32">
        <f t="shared" ref="F290:G290" si="53">F291+F300</f>
        <v>23490</v>
      </c>
      <c r="G290" s="32">
        <f t="shared" si="53"/>
        <v>23150</v>
      </c>
    </row>
    <row r="291" spans="1:7" ht="30" outlineLevel="2" x14ac:dyDescent="0.25">
      <c r="A291" s="44" t="s">
        <v>103</v>
      </c>
      <c r="B291" s="57" t="s">
        <v>107</v>
      </c>
      <c r="C291" s="4" t="s">
        <v>410</v>
      </c>
      <c r="D291" s="6" t="s">
        <v>5</v>
      </c>
      <c r="E291" s="32">
        <f>E292</f>
        <v>24924.2</v>
      </c>
      <c r="F291" s="32">
        <f t="shared" ref="F291:G291" si="54">F292</f>
        <v>23440</v>
      </c>
      <c r="G291" s="32">
        <f t="shared" si="54"/>
        <v>23100</v>
      </c>
    </row>
    <row r="292" spans="1:7" ht="45" outlineLevel="2" x14ac:dyDescent="0.25">
      <c r="A292" s="55" t="s">
        <v>104</v>
      </c>
      <c r="B292" s="57" t="s">
        <v>107</v>
      </c>
      <c r="C292" s="8" t="s">
        <v>411</v>
      </c>
      <c r="D292" s="8" t="s">
        <v>5</v>
      </c>
      <c r="E292" s="32">
        <f>E293</f>
        <v>24924.2</v>
      </c>
      <c r="F292" s="32">
        <f t="shared" ref="F292:G292" si="55">F293</f>
        <v>23440</v>
      </c>
      <c r="G292" s="32">
        <f t="shared" si="55"/>
        <v>23100</v>
      </c>
    </row>
    <row r="293" spans="1:7" ht="45" outlineLevel="2" x14ac:dyDescent="0.25">
      <c r="A293" s="55" t="s">
        <v>105</v>
      </c>
      <c r="B293" s="57" t="s">
        <v>107</v>
      </c>
      <c r="C293" s="8" t="s">
        <v>412</v>
      </c>
      <c r="D293" s="8" t="s">
        <v>5</v>
      </c>
      <c r="E293" s="32">
        <f>E294+E296+E298</f>
        <v>24924.2</v>
      </c>
      <c r="F293" s="32">
        <f t="shared" ref="F293:G293" si="56">F294+F296+F298</f>
        <v>23440</v>
      </c>
      <c r="G293" s="32">
        <f t="shared" si="56"/>
        <v>23100</v>
      </c>
    </row>
    <row r="294" spans="1:7" ht="90" outlineLevel="2" x14ac:dyDescent="0.25">
      <c r="A294" s="30" t="s">
        <v>98</v>
      </c>
      <c r="B294" s="57" t="s">
        <v>107</v>
      </c>
      <c r="C294" s="8" t="s">
        <v>412</v>
      </c>
      <c r="D294" s="8" t="s">
        <v>13</v>
      </c>
      <c r="E294" s="66">
        <v>23300</v>
      </c>
      <c r="F294" s="66">
        <v>23300</v>
      </c>
      <c r="G294" s="66">
        <v>23000</v>
      </c>
    </row>
    <row r="295" spans="1:7" ht="30" outlineLevel="2" x14ac:dyDescent="0.25">
      <c r="A295" s="64" t="s">
        <v>92</v>
      </c>
      <c r="B295" s="57" t="s">
        <v>107</v>
      </c>
      <c r="C295" s="8" t="s">
        <v>412</v>
      </c>
      <c r="D295" s="8" t="s">
        <v>15</v>
      </c>
      <c r="E295" s="66">
        <v>23300</v>
      </c>
      <c r="F295" s="66">
        <v>23300</v>
      </c>
      <c r="G295" s="66">
        <v>23000</v>
      </c>
    </row>
    <row r="296" spans="1:7" ht="30" outlineLevel="2" x14ac:dyDescent="0.25">
      <c r="A296" s="30" t="s">
        <v>16</v>
      </c>
      <c r="B296" s="57" t="s">
        <v>107</v>
      </c>
      <c r="C296" s="8" t="s">
        <v>412</v>
      </c>
      <c r="D296" s="8" t="s">
        <v>17</v>
      </c>
      <c r="E296" s="66">
        <v>1484.2</v>
      </c>
      <c r="F296" s="33"/>
      <c r="G296" s="33"/>
    </row>
    <row r="297" spans="1:7" ht="30" outlineLevel="2" x14ac:dyDescent="0.25">
      <c r="A297" s="30" t="s">
        <v>18</v>
      </c>
      <c r="B297" s="57" t="s">
        <v>107</v>
      </c>
      <c r="C297" s="8" t="s">
        <v>412</v>
      </c>
      <c r="D297" s="8" t="s">
        <v>19</v>
      </c>
      <c r="E297" s="66">
        <v>1484.2</v>
      </c>
      <c r="F297" s="33"/>
      <c r="G297" s="33"/>
    </row>
    <row r="298" spans="1:7" ht="15" outlineLevel="2" x14ac:dyDescent="0.25">
      <c r="A298" s="30" t="s">
        <v>55</v>
      </c>
      <c r="B298" s="57" t="s">
        <v>107</v>
      </c>
      <c r="C298" s="8" t="s">
        <v>412</v>
      </c>
      <c r="D298" s="8" t="s">
        <v>56</v>
      </c>
      <c r="E298" s="66">
        <v>140</v>
      </c>
      <c r="F298" s="66">
        <v>140</v>
      </c>
      <c r="G298" s="66">
        <v>100</v>
      </c>
    </row>
    <row r="299" spans="1:7" ht="15" outlineLevel="2" x14ac:dyDescent="0.25">
      <c r="A299" s="30" t="s">
        <v>94</v>
      </c>
      <c r="B299" s="57" t="s">
        <v>107</v>
      </c>
      <c r="C299" s="8" t="s">
        <v>412</v>
      </c>
      <c r="D299" s="8" t="s">
        <v>95</v>
      </c>
      <c r="E299" s="66">
        <v>140</v>
      </c>
      <c r="F299" s="66">
        <v>140</v>
      </c>
      <c r="G299" s="66">
        <v>100</v>
      </c>
    </row>
    <row r="300" spans="1:7" ht="30" outlineLevel="2" x14ac:dyDescent="0.25">
      <c r="A300" s="30" t="s">
        <v>239</v>
      </c>
      <c r="B300" s="57" t="s">
        <v>107</v>
      </c>
      <c r="C300" s="8" t="s">
        <v>402</v>
      </c>
      <c r="D300" s="8" t="s">
        <v>5</v>
      </c>
      <c r="E300" s="32">
        <v>50</v>
      </c>
      <c r="F300" s="32">
        <v>50</v>
      </c>
      <c r="G300" s="32">
        <v>50</v>
      </c>
    </row>
    <row r="301" spans="1:7" ht="30" outlineLevel="2" x14ac:dyDescent="0.25">
      <c r="A301" s="30" t="s">
        <v>241</v>
      </c>
      <c r="B301" s="57" t="s">
        <v>107</v>
      </c>
      <c r="C301" s="8" t="s">
        <v>403</v>
      </c>
      <c r="D301" s="8" t="s">
        <v>5</v>
      </c>
      <c r="E301" s="32">
        <v>50</v>
      </c>
      <c r="F301" s="32">
        <v>50</v>
      </c>
      <c r="G301" s="32">
        <v>50</v>
      </c>
    </row>
    <row r="302" spans="1:7" ht="30" outlineLevel="2" x14ac:dyDescent="0.25">
      <c r="A302" s="30" t="s">
        <v>240</v>
      </c>
      <c r="B302" s="57" t="s">
        <v>107</v>
      </c>
      <c r="C302" s="8" t="s">
        <v>404</v>
      </c>
      <c r="D302" s="8" t="s">
        <v>5</v>
      </c>
      <c r="E302" s="32">
        <v>50</v>
      </c>
      <c r="F302" s="32">
        <v>50</v>
      </c>
      <c r="G302" s="32">
        <v>50</v>
      </c>
    </row>
    <row r="303" spans="1:7" ht="30" outlineLevel="2" x14ac:dyDescent="0.25">
      <c r="A303" s="30" t="s">
        <v>16</v>
      </c>
      <c r="B303" s="57" t="s">
        <v>107</v>
      </c>
      <c r="C303" s="8" t="s">
        <v>404</v>
      </c>
      <c r="D303" s="8" t="s">
        <v>17</v>
      </c>
      <c r="E303" s="32">
        <v>50</v>
      </c>
      <c r="F303" s="32">
        <v>50</v>
      </c>
      <c r="G303" s="32">
        <v>50</v>
      </c>
    </row>
    <row r="304" spans="1:7" ht="30" outlineLevel="2" x14ac:dyDescent="0.25">
      <c r="A304" s="30" t="s">
        <v>18</v>
      </c>
      <c r="B304" s="57" t="s">
        <v>107</v>
      </c>
      <c r="C304" s="8" t="s">
        <v>404</v>
      </c>
      <c r="D304" s="8" t="s">
        <v>19</v>
      </c>
      <c r="E304" s="32">
        <v>50</v>
      </c>
      <c r="F304" s="32">
        <v>50</v>
      </c>
      <c r="G304" s="32">
        <v>50</v>
      </c>
    </row>
    <row r="305" spans="1:7" ht="45" outlineLevel="2" x14ac:dyDescent="0.25">
      <c r="A305" s="44" t="s">
        <v>232</v>
      </c>
      <c r="B305" s="8" t="s">
        <v>107</v>
      </c>
      <c r="C305" s="4" t="s">
        <v>358</v>
      </c>
      <c r="D305" s="4" t="s">
        <v>5</v>
      </c>
      <c r="E305" s="32">
        <f>E306</f>
        <v>8150</v>
      </c>
      <c r="F305" s="32">
        <f t="shared" ref="F305:G306" si="57">F306</f>
        <v>7770</v>
      </c>
      <c r="G305" s="32">
        <f t="shared" si="57"/>
        <v>7770</v>
      </c>
    </row>
    <row r="306" spans="1:7" ht="45" outlineLevel="2" x14ac:dyDescent="0.25">
      <c r="A306" s="30" t="s">
        <v>233</v>
      </c>
      <c r="B306" s="8" t="s">
        <v>107</v>
      </c>
      <c r="C306" s="4" t="s">
        <v>359</v>
      </c>
      <c r="D306" s="6" t="s">
        <v>5</v>
      </c>
      <c r="E306" s="32">
        <f>E307</f>
        <v>8150</v>
      </c>
      <c r="F306" s="32">
        <f t="shared" si="57"/>
        <v>7770</v>
      </c>
      <c r="G306" s="32">
        <f t="shared" si="57"/>
        <v>7770</v>
      </c>
    </row>
    <row r="307" spans="1:7" ht="45" outlineLevel="2" x14ac:dyDescent="0.25">
      <c r="A307" s="55" t="s">
        <v>131</v>
      </c>
      <c r="B307" s="8" t="s">
        <v>107</v>
      </c>
      <c r="C307" s="8" t="s">
        <v>360</v>
      </c>
      <c r="D307" s="8" t="s">
        <v>5</v>
      </c>
      <c r="E307" s="32">
        <f>E308</f>
        <v>8150</v>
      </c>
      <c r="F307" s="32">
        <f t="shared" ref="F307:G307" si="58">F308</f>
        <v>7770</v>
      </c>
      <c r="G307" s="32">
        <f t="shared" si="58"/>
        <v>7770</v>
      </c>
    </row>
    <row r="308" spans="1:7" ht="45" outlineLevel="2" x14ac:dyDescent="0.25">
      <c r="A308" s="55" t="s">
        <v>132</v>
      </c>
      <c r="B308" s="8" t="s">
        <v>107</v>
      </c>
      <c r="C308" s="8" t="s">
        <v>361</v>
      </c>
      <c r="D308" s="8" t="s">
        <v>5</v>
      </c>
      <c r="E308" s="32">
        <f>E309+E311+E313</f>
        <v>8150</v>
      </c>
      <c r="F308" s="32">
        <f t="shared" ref="F308:G308" si="59">F309+F311+F313</f>
        <v>7770</v>
      </c>
      <c r="G308" s="32">
        <f t="shared" si="59"/>
        <v>7770</v>
      </c>
    </row>
    <row r="309" spans="1:7" ht="90" outlineLevel="2" x14ac:dyDescent="0.25">
      <c r="A309" s="30" t="s">
        <v>98</v>
      </c>
      <c r="B309" s="8" t="s">
        <v>107</v>
      </c>
      <c r="C309" s="8" t="s">
        <v>361</v>
      </c>
      <c r="D309" s="8" t="s">
        <v>13</v>
      </c>
      <c r="E309" s="32">
        <v>7650</v>
      </c>
      <c r="F309" s="32">
        <v>7650</v>
      </c>
      <c r="G309" s="32">
        <v>7650</v>
      </c>
    </row>
    <row r="310" spans="1:7" ht="30" outlineLevel="2" x14ac:dyDescent="0.25">
      <c r="A310" s="64" t="s">
        <v>92</v>
      </c>
      <c r="B310" s="8" t="s">
        <v>107</v>
      </c>
      <c r="C310" s="8" t="s">
        <v>361</v>
      </c>
      <c r="D310" s="8" t="s">
        <v>15</v>
      </c>
      <c r="E310" s="32">
        <v>7650</v>
      </c>
      <c r="F310" s="32">
        <v>7650</v>
      </c>
      <c r="G310" s="32">
        <v>7650</v>
      </c>
    </row>
    <row r="311" spans="1:7" ht="30" outlineLevel="2" x14ac:dyDescent="0.25">
      <c r="A311" s="30" t="s">
        <v>16</v>
      </c>
      <c r="B311" s="8" t="s">
        <v>107</v>
      </c>
      <c r="C311" s="8" t="s">
        <v>361</v>
      </c>
      <c r="D311" s="8" t="s">
        <v>17</v>
      </c>
      <c r="E311" s="32">
        <v>380</v>
      </c>
      <c r="F311" s="33"/>
      <c r="G311" s="33"/>
    </row>
    <row r="312" spans="1:7" ht="30" outlineLevel="2" x14ac:dyDescent="0.25">
      <c r="A312" s="30" t="s">
        <v>18</v>
      </c>
      <c r="B312" s="8" t="s">
        <v>107</v>
      </c>
      <c r="C312" s="8" t="s">
        <v>361</v>
      </c>
      <c r="D312" s="8" t="s">
        <v>19</v>
      </c>
      <c r="E312" s="32">
        <v>380</v>
      </c>
      <c r="F312" s="33"/>
      <c r="G312" s="33"/>
    </row>
    <row r="313" spans="1:7" ht="15" outlineLevel="2" x14ac:dyDescent="0.25">
      <c r="A313" s="30" t="s">
        <v>55</v>
      </c>
      <c r="B313" s="8" t="s">
        <v>107</v>
      </c>
      <c r="C313" s="8" t="s">
        <v>361</v>
      </c>
      <c r="D313" s="8" t="s">
        <v>56</v>
      </c>
      <c r="E313" s="32">
        <v>120</v>
      </c>
      <c r="F313" s="32">
        <v>120</v>
      </c>
      <c r="G313" s="32">
        <v>120</v>
      </c>
    </row>
    <row r="314" spans="1:7" ht="15" outlineLevel="2" x14ac:dyDescent="0.25">
      <c r="A314" s="30" t="s">
        <v>94</v>
      </c>
      <c r="B314" s="8" t="s">
        <v>107</v>
      </c>
      <c r="C314" s="8" t="s">
        <v>361</v>
      </c>
      <c r="D314" s="8" t="s">
        <v>95</v>
      </c>
      <c r="E314" s="32">
        <v>120</v>
      </c>
      <c r="F314" s="32">
        <v>120</v>
      </c>
      <c r="G314" s="32">
        <v>120</v>
      </c>
    </row>
    <row r="315" spans="1:7" ht="15" outlineLevel="2" x14ac:dyDescent="0.25">
      <c r="A315" s="36" t="s">
        <v>110</v>
      </c>
      <c r="B315" s="17" t="s">
        <v>111</v>
      </c>
      <c r="C315" s="15" t="s">
        <v>284</v>
      </c>
      <c r="D315" s="15" t="s">
        <v>5</v>
      </c>
      <c r="E315" s="29">
        <f>E316</f>
        <v>8325</v>
      </c>
      <c r="F315" s="29">
        <f t="shared" ref="F315:G315" si="60">F316</f>
        <v>7295</v>
      </c>
      <c r="G315" s="29">
        <f t="shared" si="60"/>
        <v>7295</v>
      </c>
    </row>
    <row r="316" spans="1:7" ht="60" outlineLevel="2" x14ac:dyDescent="0.25">
      <c r="A316" s="44" t="s">
        <v>226</v>
      </c>
      <c r="B316" s="4" t="s">
        <v>111</v>
      </c>
      <c r="C316" s="4" t="s">
        <v>397</v>
      </c>
      <c r="D316" s="31" t="s">
        <v>5</v>
      </c>
      <c r="E316" s="32">
        <f>E317+E333</f>
        <v>8325</v>
      </c>
      <c r="F316" s="32">
        <f t="shared" ref="F316:G316" si="61">F317+F333</f>
        <v>7295</v>
      </c>
      <c r="G316" s="32">
        <f t="shared" si="61"/>
        <v>7295</v>
      </c>
    </row>
    <row r="317" spans="1:7" ht="30" outlineLevel="2" x14ac:dyDescent="0.25">
      <c r="A317" s="44" t="s">
        <v>236</v>
      </c>
      <c r="B317" s="4" t="s">
        <v>111</v>
      </c>
      <c r="C317" s="4" t="s">
        <v>413</v>
      </c>
      <c r="D317" s="4" t="s">
        <v>5</v>
      </c>
      <c r="E317" s="32">
        <f>E318+E327</f>
        <v>8275</v>
      </c>
      <c r="F317" s="32">
        <f t="shared" ref="F317:G317" si="62">F318+F327</f>
        <v>7245</v>
      </c>
      <c r="G317" s="32">
        <f t="shared" si="62"/>
        <v>7245</v>
      </c>
    </row>
    <row r="318" spans="1:7" ht="60" outlineLevel="2" x14ac:dyDescent="0.25">
      <c r="A318" s="30" t="s">
        <v>108</v>
      </c>
      <c r="B318" s="4" t="s">
        <v>111</v>
      </c>
      <c r="C318" s="4" t="s">
        <v>414</v>
      </c>
      <c r="D318" s="4" t="s">
        <v>5</v>
      </c>
      <c r="E318" s="32">
        <f>E319+E322</f>
        <v>1955</v>
      </c>
      <c r="F318" s="32">
        <f t="shared" ref="F318:G318" si="63">F319+F322</f>
        <v>1545</v>
      </c>
      <c r="G318" s="32">
        <f t="shared" si="63"/>
        <v>1545</v>
      </c>
    </row>
    <row r="319" spans="1:7" ht="30" outlineLevel="2" x14ac:dyDescent="0.25">
      <c r="A319" s="30" t="s">
        <v>109</v>
      </c>
      <c r="B319" s="4" t="s">
        <v>111</v>
      </c>
      <c r="C319" s="4" t="s">
        <v>415</v>
      </c>
      <c r="D319" s="4" t="s">
        <v>5</v>
      </c>
      <c r="E319" s="32">
        <f>E320</f>
        <v>1395</v>
      </c>
      <c r="F319" s="32">
        <f t="shared" ref="F319:G319" si="64">F320</f>
        <v>1395</v>
      </c>
      <c r="G319" s="32">
        <f t="shared" si="64"/>
        <v>1395</v>
      </c>
    </row>
    <row r="320" spans="1:7" ht="90" outlineLevel="2" x14ac:dyDescent="0.25">
      <c r="A320" s="30" t="s">
        <v>12</v>
      </c>
      <c r="B320" s="4" t="s">
        <v>111</v>
      </c>
      <c r="C320" s="4" t="s">
        <v>415</v>
      </c>
      <c r="D320" s="4" t="s">
        <v>13</v>
      </c>
      <c r="E320" s="66">
        <v>1395</v>
      </c>
      <c r="F320" s="66">
        <v>1395</v>
      </c>
      <c r="G320" s="66">
        <v>1395</v>
      </c>
    </row>
    <row r="321" spans="1:7" ht="30" outlineLevel="2" x14ac:dyDescent="0.25">
      <c r="A321" s="30" t="s">
        <v>112</v>
      </c>
      <c r="B321" s="4" t="s">
        <v>111</v>
      </c>
      <c r="C321" s="4" t="s">
        <v>415</v>
      </c>
      <c r="D321" s="4" t="s">
        <v>113</v>
      </c>
      <c r="E321" s="66">
        <v>1395</v>
      </c>
      <c r="F321" s="66">
        <v>1395</v>
      </c>
      <c r="G321" s="66">
        <v>1395</v>
      </c>
    </row>
    <row r="322" spans="1:7" ht="30" outlineLevel="2" x14ac:dyDescent="0.25">
      <c r="A322" s="30" t="s">
        <v>114</v>
      </c>
      <c r="B322" s="4" t="s">
        <v>111</v>
      </c>
      <c r="C322" s="4" t="s">
        <v>416</v>
      </c>
      <c r="D322" s="4" t="s">
        <v>5</v>
      </c>
      <c r="E322" s="66">
        <f>E323+E325</f>
        <v>560</v>
      </c>
      <c r="F322" s="66">
        <f t="shared" ref="F322:G322" si="65">F323+F325</f>
        <v>150</v>
      </c>
      <c r="G322" s="66">
        <f t="shared" si="65"/>
        <v>150</v>
      </c>
    </row>
    <row r="323" spans="1:7" ht="30" outlineLevel="2" x14ac:dyDescent="0.25">
      <c r="A323" s="30" t="s">
        <v>16</v>
      </c>
      <c r="B323" s="4" t="s">
        <v>111</v>
      </c>
      <c r="C323" s="4" t="s">
        <v>416</v>
      </c>
      <c r="D323" s="4" t="s">
        <v>17</v>
      </c>
      <c r="E323" s="32">
        <v>435</v>
      </c>
      <c r="F323" s="32">
        <v>100</v>
      </c>
      <c r="G323" s="32">
        <v>100</v>
      </c>
    </row>
    <row r="324" spans="1:7" ht="30" outlineLevel="2" x14ac:dyDescent="0.25">
      <c r="A324" s="30" t="s">
        <v>18</v>
      </c>
      <c r="B324" s="4" t="s">
        <v>111</v>
      </c>
      <c r="C324" s="4" t="s">
        <v>416</v>
      </c>
      <c r="D324" s="4" t="s">
        <v>19</v>
      </c>
      <c r="E324" s="32">
        <v>435</v>
      </c>
      <c r="F324" s="32">
        <v>100</v>
      </c>
      <c r="G324" s="32">
        <v>100</v>
      </c>
    </row>
    <row r="325" spans="1:7" ht="15" outlineLevel="2" x14ac:dyDescent="0.25">
      <c r="A325" s="30" t="s">
        <v>55</v>
      </c>
      <c r="B325" s="4" t="s">
        <v>111</v>
      </c>
      <c r="C325" s="4" t="s">
        <v>416</v>
      </c>
      <c r="D325" s="4" t="s">
        <v>56</v>
      </c>
      <c r="E325" s="32">
        <v>125</v>
      </c>
      <c r="F325" s="32">
        <v>50</v>
      </c>
      <c r="G325" s="32">
        <v>50</v>
      </c>
    </row>
    <row r="326" spans="1:7" ht="30" outlineLevel="2" x14ac:dyDescent="0.25">
      <c r="A326" s="30" t="s">
        <v>115</v>
      </c>
      <c r="B326" s="4" t="s">
        <v>111</v>
      </c>
      <c r="C326" s="4" t="s">
        <v>416</v>
      </c>
      <c r="D326" s="4" t="s">
        <v>95</v>
      </c>
      <c r="E326" s="32">
        <v>125</v>
      </c>
      <c r="F326" s="32">
        <v>50</v>
      </c>
      <c r="G326" s="32">
        <v>50</v>
      </c>
    </row>
    <row r="327" spans="1:7" ht="60" outlineLevel="2" x14ac:dyDescent="0.25">
      <c r="A327" s="30" t="s">
        <v>116</v>
      </c>
      <c r="B327" s="4" t="s">
        <v>111</v>
      </c>
      <c r="C327" s="4" t="s">
        <v>417</v>
      </c>
      <c r="D327" s="4" t="s">
        <v>5</v>
      </c>
      <c r="E327" s="32">
        <f>E328</f>
        <v>6320</v>
      </c>
      <c r="F327" s="32">
        <f t="shared" ref="F327:G327" si="66">F328</f>
        <v>5700</v>
      </c>
      <c r="G327" s="32">
        <f t="shared" si="66"/>
        <v>5700</v>
      </c>
    </row>
    <row r="328" spans="1:7" ht="45" outlineLevel="2" x14ac:dyDescent="0.25">
      <c r="A328" s="30" t="s">
        <v>117</v>
      </c>
      <c r="B328" s="4" t="s">
        <v>111</v>
      </c>
      <c r="C328" s="4" t="s">
        <v>418</v>
      </c>
      <c r="D328" s="4" t="s">
        <v>5</v>
      </c>
      <c r="E328" s="32">
        <f>E329+E331</f>
        <v>6320</v>
      </c>
      <c r="F328" s="32">
        <f t="shared" ref="F328:G328" si="67">F329+F331</f>
        <v>5700</v>
      </c>
      <c r="G328" s="32">
        <f t="shared" si="67"/>
        <v>5700</v>
      </c>
    </row>
    <row r="329" spans="1:7" ht="90" outlineLevel="2" x14ac:dyDescent="0.25">
      <c r="A329" s="30" t="s">
        <v>12</v>
      </c>
      <c r="B329" s="4" t="s">
        <v>111</v>
      </c>
      <c r="C329" s="4" t="s">
        <v>418</v>
      </c>
      <c r="D329" s="4" t="s">
        <v>13</v>
      </c>
      <c r="E329" s="66">
        <v>5700</v>
      </c>
      <c r="F329" s="66">
        <v>5700</v>
      </c>
      <c r="G329" s="66">
        <v>5700</v>
      </c>
    </row>
    <row r="330" spans="1:7" ht="30" outlineLevel="2" x14ac:dyDescent="0.25">
      <c r="A330" s="30" t="s">
        <v>14</v>
      </c>
      <c r="B330" s="4" t="s">
        <v>111</v>
      </c>
      <c r="C330" s="4" t="s">
        <v>418</v>
      </c>
      <c r="D330" s="4" t="s">
        <v>15</v>
      </c>
      <c r="E330" s="66">
        <v>5700</v>
      </c>
      <c r="F330" s="66">
        <v>5700</v>
      </c>
      <c r="G330" s="66">
        <v>5700</v>
      </c>
    </row>
    <row r="331" spans="1:7" ht="30" outlineLevel="2" x14ac:dyDescent="0.25">
      <c r="A331" s="30" t="s">
        <v>16</v>
      </c>
      <c r="B331" s="4" t="s">
        <v>111</v>
      </c>
      <c r="C331" s="4" t="s">
        <v>418</v>
      </c>
      <c r="D331" s="4" t="s">
        <v>17</v>
      </c>
      <c r="E331" s="66">
        <v>620</v>
      </c>
      <c r="F331" s="33"/>
      <c r="G331" s="33"/>
    </row>
    <row r="332" spans="1:7" ht="30" outlineLevel="2" x14ac:dyDescent="0.25">
      <c r="A332" s="30" t="s">
        <v>18</v>
      </c>
      <c r="B332" s="4" t="s">
        <v>111</v>
      </c>
      <c r="C332" s="4" t="s">
        <v>418</v>
      </c>
      <c r="D332" s="4" t="s">
        <v>19</v>
      </c>
      <c r="E332" s="66">
        <v>620</v>
      </c>
      <c r="F332" s="33"/>
      <c r="G332" s="33"/>
    </row>
    <row r="333" spans="1:7" ht="30" outlineLevel="2" x14ac:dyDescent="0.25">
      <c r="A333" s="44" t="s">
        <v>118</v>
      </c>
      <c r="B333" s="4" t="s">
        <v>111</v>
      </c>
      <c r="C333" s="8" t="s">
        <v>405</v>
      </c>
      <c r="D333" s="8" t="s">
        <v>5</v>
      </c>
      <c r="E333" s="32">
        <v>50</v>
      </c>
      <c r="F333" s="32">
        <v>50</v>
      </c>
      <c r="G333" s="32">
        <v>50</v>
      </c>
    </row>
    <row r="334" spans="1:7" ht="30" outlineLevel="2" x14ac:dyDescent="0.25">
      <c r="A334" s="44" t="s">
        <v>229</v>
      </c>
      <c r="B334" s="4" t="s">
        <v>111</v>
      </c>
      <c r="C334" s="8" t="s">
        <v>406</v>
      </c>
      <c r="D334" s="8" t="s">
        <v>5</v>
      </c>
      <c r="E334" s="32">
        <v>50</v>
      </c>
      <c r="F334" s="32">
        <v>50</v>
      </c>
      <c r="G334" s="32">
        <v>50</v>
      </c>
    </row>
    <row r="335" spans="1:7" ht="30" outlineLevel="2" x14ac:dyDescent="0.25">
      <c r="A335" s="30" t="s">
        <v>119</v>
      </c>
      <c r="B335" s="4" t="s">
        <v>111</v>
      </c>
      <c r="C335" s="4" t="s">
        <v>419</v>
      </c>
      <c r="D335" s="4" t="s">
        <v>5</v>
      </c>
      <c r="E335" s="32">
        <v>50</v>
      </c>
      <c r="F335" s="32">
        <v>50</v>
      </c>
      <c r="G335" s="32">
        <v>50</v>
      </c>
    </row>
    <row r="336" spans="1:7" ht="30" outlineLevel="2" x14ac:dyDescent="0.25">
      <c r="A336" s="30" t="s">
        <v>16</v>
      </c>
      <c r="B336" s="4" t="s">
        <v>111</v>
      </c>
      <c r="C336" s="4" t="s">
        <v>419</v>
      </c>
      <c r="D336" s="4" t="s">
        <v>17</v>
      </c>
      <c r="E336" s="32">
        <v>50</v>
      </c>
      <c r="F336" s="32">
        <v>50</v>
      </c>
      <c r="G336" s="32">
        <v>50</v>
      </c>
    </row>
    <row r="337" spans="1:7" ht="30" outlineLevel="2" x14ac:dyDescent="0.25">
      <c r="A337" s="30" t="s">
        <v>18</v>
      </c>
      <c r="B337" s="4" t="s">
        <v>111</v>
      </c>
      <c r="C337" s="4" t="s">
        <v>419</v>
      </c>
      <c r="D337" s="4" t="s">
        <v>19</v>
      </c>
      <c r="E337" s="32">
        <v>50</v>
      </c>
      <c r="F337" s="32">
        <v>50</v>
      </c>
      <c r="G337" s="32">
        <v>50</v>
      </c>
    </row>
    <row r="338" spans="1:7" ht="15" outlineLevel="3" x14ac:dyDescent="0.25">
      <c r="A338" s="68" t="s">
        <v>136</v>
      </c>
      <c r="B338" s="56" t="s">
        <v>31</v>
      </c>
      <c r="C338" s="15" t="s">
        <v>284</v>
      </c>
      <c r="D338" s="15" t="s">
        <v>5</v>
      </c>
      <c r="E338" s="29">
        <f>E339+E408</f>
        <v>43507.4</v>
      </c>
      <c r="F338" s="29">
        <f>F339+F408</f>
        <v>29495.599999999999</v>
      </c>
      <c r="G338" s="29">
        <f t="shared" ref="G338" si="68">G339+G408</f>
        <v>26395.599999999999</v>
      </c>
    </row>
    <row r="339" spans="1:7" ht="15" outlineLevel="6" x14ac:dyDescent="0.25">
      <c r="A339" s="68" t="s">
        <v>78</v>
      </c>
      <c r="B339" s="56" t="s">
        <v>32</v>
      </c>
      <c r="C339" s="15" t="s">
        <v>284</v>
      </c>
      <c r="D339" s="15" t="s">
        <v>5</v>
      </c>
      <c r="E339" s="29">
        <f>E340+E360+E365</f>
        <v>38557.4</v>
      </c>
      <c r="F339" s="29">
        <f>F340+F360+F365</f>
        <v>24845.599999999999</v>
      </c>
      <c r="G339" s="29">
        <f t="shared" ref="G339" si="69">G340+G360+G365</f>
        <v>21745.599999999999</v>
      </c>
    </row>
    <row r="340" spans="1:7" ht="60" outlineLevel="7" x14ac:dyDescent="0.25">
      <c r="A340" s="44" t="s">
        <v>4</v>
      </c>
      <c r="B340" s="57" t="s">
        <v>32</v>
      </c>
      <c r="C340" s="4" t="s">
        <v>288</v>
      </c>
      <c r="D340" s="31" t="s">
        <v>5</v>
      </c>
      <c r="E340" s="32">
        <f>E341+E350+E355</f>
        <v>200</v>
      </c>
      <c r="F340" s="32">
        <f t="shared" ref="F340:G340" si="70">F341+F350+F355</f>
        <v>200</v>
      </c>
      <c r="G340" s="32">
        <f t="shared" si="70"/>
        <v>200</v>
      </c>
    </row>
    <row r="341" spans="1:7" ht="45" outlineLevel="7" x14ac:dyDescent="0.25">
      <c r="A341" s="30" t="s">
        <v>245</v>
      </c>
      <c r="B341" s="57" t="s">
        <v>32</v>
      </c>
      <c r="C341" s="4" t="s">
        <v>292</v>
      </c>
      <c r="D341" s="31" t="s">
        <v>5</v>
      </c>
      <c r="E341" s="32">
        <f>E342+E346</f>
        <v>140</v>
      </c>
      <c r="F341" s="32">
        <f t="shared" ref="F341:G341" si="71">F342+F346</f>
        <v>140</v>
      </c>
      <c r="G341" s="32">
        <f t="shared" si="71"/>
        <v>140</v>
      </c>
    </row>
    <row r="342" spans="1:7" ht="60" outlineLevel="6" x14ac:dyDescent="0.25">
      <c r="A342" s="44" t="s">
        <v>247</v>
      </c>
      <c r="B342" s="57" t="s">
        <v>32</v>
      </c>
      <c r="C342" s="4" t="s">
        <v>295</v>
      </c>
      <c r="D342" s="31" t="s">
        <v>5</v>
      </c>
      <c r="E342" s="32">
        <v>80</v>
      </c>
      <c r="F342" s="32">
        <v>80</v>
      </c>
      <c r="G342" s="32">
        <v>80</v>
      </c>
    </row>
    <row r="343" spans="1:7" ht="15" outlineLevel="7" x14ac:dyDescent="0.25">
      <c r="A343" s="44" t="s">
        <v>24</v>
      </c>
      <c r="B343" s="57" t="s">
        <v>32</v>
      </c>
      <c r="C343" s="4" t="s">
        <v>362</v>
      </c>
      <c r="D343" s="31" t="s">
        <v>5</v>
      </c>
      <c r="E343" s="32">
        <v>80</v>
      </c>
      <c r="F343" s="32">
        <v>80</v>
      </c>
      <c r="G343" s="32">
        <v>80</v>
      </c>
    </row>
    <row r="344" spans="1:7" ht="30" outlineLevel="7" x14ac:dyDescent="0.25">
      <c r="A344" s="30" t="s">
        <v>33</v>
      </c>
      <c r="B344" s="57" t="s">
        <v>32</v>
      </c>
      <c r="C344" s="4" t="s">
        <v>362</v>
      </c>
      <c r="D344" s="57" t="s">
        <v>17</v>
      </c>
      <c r="E344" s="32">
        <v>80</v>
      </c>
      <c r="F344" s="32">
        <v>80</v>
      </c>
      <c r="G344" s="32">
        <v>80</v>
      </c>
    </row>
    <row r="345" spans="1:7" ht="30" outlineLevel="7" x14ac:dyDescent="0.25">
      <c r="A345" s="30" t="s">
        <v>18</v>
      </c>
      <c r="B345" s="57" t="s">
        <v>32</v>
      </c>
      <c r="C345" s="4" t="s">
        <v>362</v>
      </c>
      <c r="D345" s="57" t="s">
        <v>19</v>
      </c>
      <c r="E345" s="32">
        <v>80</v>
      </c>
      <c r="F345" s="32">
        <v>80</v>
      </c>
      <c r="G345" s="32">
        <v>80</v>
      </c>
    </row>
    <row r="346" spans="1:7" ht="45" outlineLevel="7" x14ac:dyDescent="0.25">
      <c r="A346" s="44" t="s">
        <v>249</v>
      </c>
      <c r="B346" s="57" t="s">
        <v>32</v>
      </c>
      <c r="C346" s="4" t="s">
        <v>363</v>
      </c>
      <c r="D346" s="31" t="s">
        <v>5</v>
      </c>
      <c r="E346" s="32">
        <v>60</v>
      </c>
      <c r="F346" s="32">
        <v>60</v>
      </c>
      <c r="G346" s="32">
        <v>60</v>
      </c>
    </row>
    <row r="347" spans="1:7" ht="15" outlineLevel="7" x14ac:dyDescent="0.25">
      <c r="A347" s="44" t="s">
        <v>24</v>
      </c>
      <c r="B347" s="57" t="s">
        <v>32</v>
      </c>
      <c r="C347" s="4" t="s">
        <v>364</v>
      </c>
      <c r="D347" s="31" t="s">
        <v>5</v>
      </c>
      <c r="E347" s="32">
        <v>60</v>
      </c>
      <c r="F347" s="32">
        <v>60</v>
      </c>
      <c r="G347" s="32">
        <v>60</v>
      </c>
    </row>
    <row r="348" spans="1:7" ht="30" outlineLevel="1" x14ac:dyDescent="0.25">
      <c r="A348" s="30" t="s">
        <v>33</v>
      </c>
      <c r="B348" s="57" t="s">
        <v>32</v>
      </c>
      <c r="C348" s="4" t="s">
        <v>364</v>
      </c>
      <c r="D348" s="57" t="s">
        <v>17</v>
      </c>
      <c r="E348" s="32">
        <v>60</v>
      </c>
      <c r="F348" s="32">
        <v>60</v>
      </c>
      <c r="G348" s="32">
        <v>60</v>
      </c>
    </row>
    <row r="349" spans="1:7" ht="30" outlineLevel="2" x14ac:dyDescent="0.25">
      <c r="A349" s="30" t="s">
        <v>18</v>
      </c>
      <c r="B349" s="57" t="s">
        <v>32</v>
      </c>
      <c r="C349" s="4" t="s">
        <v>364</v>
      </c>
      <c r="D349" s="57" t="s">
        <v>19</v>
      </c>
      <c r="E349" s="32">
        <v>60</v>
      </c>
      <c r="F349" s="32">
        <v>60</v>
      </c>
      <c r="G349" s="32">
        <v>60</v>
      </c>
    </row>
    <row r="350" spans="1:7" ht="30" outlineLevel="3" x14ac:dyDescent="0.25">
      <c r="A350" s="30" t="s">
        <v>244</v>
      </c>
      <c r="B350" s="57" t="s">
        <v>32</v>
      </c>
      <c r="C350" s="4" t="s">
        <v>298</v>
      </c>
      <c r="D350" s="31" t="s">
        <v>5</v>
      </c>
      <c r="E350" s="32">
        <v>30</v>
      </c>
      <c r="F350" s="32">
        <v>30</v>
      </c>
      <c r="G350" s="32">
        <v>30</v>
      </c>
    </row>
    <row r="351" spans="1:7" ht="45" outlineLevel="4" x14ac:dyDescent="0.25">
      <c r="A351" s="30" t="s">
        <v>34</v>
      </c>
      <c r="B351" s="57" t="s">
        <v>32</v>
      </c>
      <c r="C351" s="4" t="s">
        <v>299</v>
      </c>
      <c r="D351" s="31" t="s">
        <v>5</v>
      </c>
      <c r="E351" s="32">
        <v>30</v>
      </c>
      <c r="F351" s="32">
        <v>30</v>
      </c>
      <c r="G351" s="32">
        <v>30</v>
      </c>
    </row>
    <row r="352" spans="1:7" ht="30" outlineLevel="6" x14ac:dyDescent="0.25">
      <c r="A352" s="30" t="s">
        <v>35</v>
      </c>
      <c r="B352" s="57" t="s">
        <v>32</v>
      </c>
      <c r="C352" s="4" t="s">
        <v>337</v>
      </c>
      <c r="D352" s="31" t="s">
        <v>5</v>
      </c>
      <c r="E352" s="32">
        <v>30</v>
      </c>
      <c r="F352" s="32">
        <v>30</v>
      </c>
      <c r="G352" s="32">
        <v>30</v>
      </c>
    </row>
    <row r="353" spans="1:7" ht="30" outlineLevel="7" x14ac:dyDescent="0.25">
      <c r="A353" s="30" t="s">
        <v>33</v>
      </c>
      <c r="B353" s="57" t="s">
        <v>32</v>
      </c>
      <c r="C353" s="4" t="s">
        <v>337</v>
      </c>
      <c r="D353" s="57" t="s">
        <v>17</v>
      </c>
      <c r="E353" s="32">
        <v>30</v>
      </c>
      <c r="F353" s="32">
        <v>30</v>
      </c>
      <c r="G353" s="32">
        <v>30</v>
      </c>
    </row>
    <row r="354" spans="1:7" ht="30" outlineLevel="7" x14ac:dyDescent="0.25">
      <c r="A354" s="30" t="s">
        <v>18</v>
      </c>
      <c r="B354" s="57" t="s">
        <v>32</v>
      </c>
      <c r="C354" s="4" t="s">
        <v>337</v>
      </c>
      <c r="D354" s="57" t="s">
        <v>19</v>
      </c>
      <c r="E354" s="32">
        <v>30</v>
      </c>
      <c r="F354" s="32">
        <v>30</v>
      </c>
      <c r="G354" s="32">
        <v>30</v>
      </c>
    </row>
    <row r="355" spans="1:7" ht="60" outlineLevel="7" x14ac:dyDescent="0.25">
      <c r="A355" s="30" t="s">
        <v>242</v>
      </c>
      <c r="B355" s="57" t="s">
        <v>32</v>
      </c>
      <c r="C355" s="4" t="s">
        <v>296</v>
      </c>
      <c r="D355" s="31" t="s">
        <v>5</v>
      </c>
      <c r="E355" s="32">
        <v>30</v>
      </c>
      <c r="F355" s="32">
        <v>30</v>
      </c>
      <c r="G355" s="32">
        <v>30</v>
      </c>
    </row>
    <row r="356" spans="1:7" ht="75" outlineLevel="7" x14ac:dyDescent="0.25">
      <c r="A356" s="55" t="s">
        <v>250</v>
      </c>
      <c r="B356" s="57" t="s">
        <v>32</v>
      </c>
      <c r="C356" s="4" t="s">
        <v>297</v>
      </c>
      <c r="D356" s="31" t="s">
        <v>5</v>
      </c>
      <c r="E356" s="32">
        <v>30</v>
      </c>
      <c r="F356" s="32">
        <v>30</v>
      </c>
      <c r="G356" s="32">
        <v>30</v>
      </c>
    </row>
    <row r="357" spans="1:7" ht="15" outlineLevel="7" x14ac:dyDescent="0.25">
      <c r="A357" s="55" t="s">
        <v>204</v>
      </c>
      <c r="B357" s="57" t="s">
        <v>32</v>
      </c>
      <c r="C357" s="4" t="s">
        <v>338</v>
      </c>
      <c r="D357" s="4" t="s">
        <v>5</v>
      </c>
      <c r="E357" s="32">
        <v>30</v>
      </c>
      <c r="F357" s="32">
        <v>30</v>
      </c>
      <c r="G357" s="32">
        <v>30</v>
      </c>
    </row>
    <row r="358" spans="1:7" ht="30" outlineLevel="7" x14ac:dyDescent="0.25">
      <c r="A358" s="44" t="s">
        <v>76</v>
      </c>
      <c r="B358" s="57" t="s">
        <v>32</v>
      </c>
      <c r="C358" s="4" t="s">
        <v>338</v>
      </c>
      <c r="D358" s="4" t="s">
        <v>17</v>
      </c>
      <c r="E358" s="32">
        <v>30</v>
      </c>
      <c r="F358" s="32">
        <v>30</v>
      </c>
      <c r="G358" s="32">
        <v>30</v>
      </c>
    </row>
    <row r="359" spans="1:7" ht="45" outlineLevel="1" x14ac:dyDescent="0.25">
      <c r="A359" s="44" t="s">
        <v>77</v>
      </c>
      <c r="B359" s="57" t="s">
        <v>32</v>
      </c>
      <c r="C359" s="4" t="s">
        <v>338</v>
      </c>
      <c r="D359" s="4" t="s">
        <v>19</v>
      </c>
      <c r="E359" s="32">
        <v>30</v>
      </c>
      <c r="F359" s="32">
        <v>30</v>
      </c>
      <c r="G359" s="32">
        <v>30</v>
      </c>
    </row>
    <row r="360" spans="1:7" ht="60" outlineLevel="2" x14ac:dyDescent="0.25">
      <c r="A360" s="30" t="s">
        <v>253</v>
      </c>
      <c r="B360" s="57" t="s">
        <v>32</v>
      </c>
      <c r="C360" s="4" t="s">
        <v>301</v>
      </c>
      <c r="D360" s="4" t="s">
        <v>5</v>
      </c>
      <c r="E360" s="32">
        <v>75</v>
      </c>
      <c r="F360" s="32">
        <v>50</v>
      </c>
      <c r="G360" s="32">
        <v>50</v>
      </c>
    </row>
    <row r="361" spans="1:7" ht="60" outlineLevel="3" x14ac:dyDescent="0.25">
      <c r="A361" s="44" t="s">
        <v>49</v>
      </c>
      <c r="B361" s="57" t="s">
        <v>32</v>
      </c>
      <c r="C361" s="4" t="s">
        <v>346</v>
      </c>
      <c r="D361" s="4" t="s">
        <v>5</v>
      </c>
      <c r="E361" s="32">
        <v>75</v>
      </c>
      <c r="F361" s="32">
        <v>50</v>
      </c>
      <c r="G361" s="32">
        <v>50</v>
      </c>
    </row>
    <row r="362" spans="1:7" ht="30" outlineLevel="5" x14ac:dyDescent="0.25">
      <c r="A362" s="49" t="s">
        <v>50</v>
      </c>
      <c r="B362" s="57" t="s">
        <v>32</v>
      </c>
      <c r="C362" s="4" t="s">
        <v>347</v>
      </c>
      <c r="D362" s="4" t="s">
        <v>5</v>
      </c>
      <c r="E362" s="32">
        <v>75</v>
      </c>
      <c r="F362" s="32">
        <v>50</v>
      </c>
      <c r="G362" s="32">
        <v>50</v>
      </c>
    </row>
    <row r="363" spans="1:7" ht="30" outlineLevel="6" x14ac:dyDescent="0.25">
      <c r="A363" s="30" t="s">
        <v>33</v>
      </c>
      <c r="B363" s="57" t="s">
        <v>32</v>
      </c>
      <c r="C363" s="4" t="s">
        <v>347</v>
      </c>
      <c r="D363" s="4" t="s">
        <v>17</v>
      </c>
      <c r="E363" s="32">
        <v>75</v>
      </c>
      <c r="F363" s="32">
        <v>50</v>
      </c>
      <c r="G363" s="32">
        <v>50</v>
      </c>
    </row>
    <row r="364" spans="1:7" ht="30" outlineLevel="7" x14ac:dyDescent="0.25">
      <c r="A364" s="30" t="s">
        <v>18</v>
      </c>
      <c r="B364" s="57" t="s">
        <v>32</v>
      </c>
      <c r="C364" s="4" t="s">
        <v>347</v>
      </c>
      <c r="D364" s="4" t="s">
        <v>19</v>
      </c>
      <c r="E364" s="32">
        <v>75</v>
      </c>
      <c r="F364" s="32">
        <v>50</v>
      </c>
      <c r="G364" s="32">
        <v>50</v>
      </c>
    </row>
    <row r="365" spans="1:7" ht="45" outlineLevel="2" x14ac:dyDescent="0.25">
      <c r="A365" s="44" t="s">
        <v>232</v>
      </c>
      <c r="B365" s="57" t="s">
        <v>32</v>
      </c>
      <c r="C365" s="4" t="s">
        <v>358</v>
      </c>
      <c r="D365" s="31" t="s">
        <v>5</v>
      </c>
      <c r="E365" s="32">
        <f>E366+E386+E403</f>
        <v>38282.400000000001</v>
      </c>
      <c r="F365" s="32">
        <f t="shared" ref="F365:G365" si="72">F366+F386+F403</f>
        <v>24595.599999999999</v>
      </c>
      <c r="G365" s="32">
        <f t="shared" si="72"/>
        <v>21495.599999999999</v>
      </c>
    </row>
    <row r="366" spans="1:7" ht="45" outlineLevel="5" x14ac:dyDescent="0.25">
      <c r="A366" s="44" t="s">
        <v>133</v>
      </c>
      <c r="B366" s="57" t="s">
        <v>32</v>
      </c>
      <c r="C366" s="4" t="s">
        <v>365</v>
      </c>
      <c r="D366" s="4" t="s">
        <v>5</v>
      </c>
      <c r="E366" s="32">
        <f>E367+E382</f>
        <v>28712.400000000001</v>
      </c>
      <c r="F366" s="32">
        <f t="shared" ref="F366:G366" si="73">F367+F382</f>
        <v>15465.6</v>
      </c>
      <c r="G366" s="32">
        <f t="shared" si="73"/>
        <v>12365.6</v>
      </c>
    </row>
    <row r="367" spans="1:7" ht="45" outlineLevel="6" x14ac:dyDescent="0.25">
      <c r="A367" s="30" t="s">
        <v>134</v>
      </c>
      <c r="B367" s="57" t="s">
        <v>32</v>
      </c>
      <c r="C367" s="4" t="s">
        <v>366</v>
      </c>
      <c r="D367" s="4" t="s">
        <v>5</v>
      </c>
      <c r="E367" s="32">
        <f>E368+E373+E376+E379</f>
        <v>28562.400000000001</v>
      </c>
      <c r="F367" s="32">
        <f t="shared" ref="F367:G367" si="74">F368+F373+F376+F379</f>
        <v>15465.6</v>
      </c>
      <c r="G367" s="32">
        <f t="shared" si="74"/>
        <v>12365.6</v>
      </c>
    </row>
    <row r="368" spans="1:7" ht="45" outlineLevel="7" x14ac:dyDescent="0.25">
      <c r="A368" s="44" t="s">
        <v>135</v>
      </c>
      <c r="B368" s="57" t="s">
        <v>32</v>
      </c>
      <c r="C368" s="4" t="s">
        <v>367</v>
      </c>
      <c r="D368" s="4" t="s">
        <v>5</v>
      </c>
      <c r="E368" s="32">
        <f>E369+E371</f>
        <v>2960</v>
      </c>
      <c r="F368" s="32">
        <f t="shared" ref="F368:G368" si="75">F369+F371</f>
        <v>150</v>
      </c>
      <c r="G368" s="32">
        <f t="shared" si="75"/>
        <v>50</v>
      </c>
    </row>
    <row r="369" spans="1:7" ht="30" outlineLevel="6" x14ac:dyDescent="0.25">
      <c r="A369" s="30" t="s">
        <v>16</v>
      </c>
      <c r="B369" s="57" t="s">
        <v>32</v>
      </c>
      <c r="C369" s="4" t="s">
        <v>367</v>
      </c>
      <c r="D369" s="4" t="s">
        <v>17</v>
      </c>
      <c r="E369" s="32">
        <v>2200</v>
      </c>
      <c r="F369" s="32"/>
      <c r="G369" s="32"/>
    </row>
    <row r="370" spans="1:7" ht="30" outlineLevel="7" x14ac:dyDescent="0.25">
      <c r="A370" s="30" t="s">
        <v>18</v>
      </c>
      <c r="B370" s="57" t="s">
        <v>32</v>
      </c>
      <c r="C370" s="4" t="s">
        <v>367</v>
      </c>
      <c r="D370" s="4" t="s">
        <v>19</v>
      </c>
      <c r="E370" s="32">
        <v>2200</v>
      </c>
      <c r="F370" s="32"/>
      <c r="G370" s="32"/>
    </row>
    <row r="371" spans="1:7" ht="15" outlineLevel="4" x14ac:dyDescent="0.25">
      <c r="A371" s="30" t="s">
        <v>55</v>
      </c>
      <c r="B371" s="57" t="s">
        <v>32</v>
      </c>
      <c r="C371" s="4" t="s">
        <v>367</v>
      </c>
      <c r="D371" s="4" t="s">
        <v>56</v>
      </c>
      <c r="E371" s="32">
        <v>760</v>
      </c>
      <c r="F371" s="32">
        <v>150</v>
      </c>
      <c r="G371" s="32">
        <v>50</v>
      </c>
    </row>
    <row r="372" spans="1:7" ht="15" outlineLevel="5" x14ac:dyDescent="0.25">
      <c r="A372" s="30" t="s">
        <v>94</v>
      </c>
      <c r="B372" s="57" t="s">
        <v>32</v>
      </c>
      <c r="C372" s="4" t="s">
        <v>367</v>
      </c>
      <c r="D372" s="4" t="s">
        <v>95</v>
      </c>
      <c r="E372" s="32">
        <v>760</v>
      </c>
      <c r="F372" s="32">
        <v>150</v>
      </c>
      <c r="G372" s="32">
        <v>50</v>
      </c>
    </row>
    <row r="373" spans="1:7" ht="60" outlineLevel="6" x14ac:dyDescent="0.25">
      <c r="A373" s="30" t="s">
        <v>137</v>
      </c>
      <c r="B373" s="57" t="s">
        <v>32</v>
      </c>
      <c r="C373" s="4" t="s">
        <v>368</v>
      </c>
      <c r="D373" s="8" t="s">
        <v>5</v>
      </c>
      <c r="E373" s="45">
        <v>25291</v>
      </c>
      <c r="F373" s="45">
        <v>15000</v>
      </c>
      <c r="G373" s="45">
        <v>12000</v>
      </c>
    </row>
    <row r="374" spans="1:7" ht="90" outlineLevel="7" x14ac:dyDescent="0.25">
      <c r="A374" s="30" t="s">
        <v>98</v>
      </c>
      <c r="B374" s="57" t="s">
        <v>32</v>
      </c>
      <c r="C374" s="4" t="s">
        <v>368</v>
      </c>
      <c r="D374" s="8" t="s">
        <v>13</v>
      </c>
      <c r="E374" s="45">
        <v>25291</v>
      </c>
      <c r="F374" s="45">
        <v>15000</v>
      </c>
      <c r="G374" s="45">
        <v>12000</v>
      </c>
    </row>
    <row r="375" spans="1:7" ht="30" outlineLevel="1" x14ac:dyDescent="0.25">
      <c r="A375" s="44" t="s">
        <v>138</v>
      </c>
      <c r="B375" s="57" t="s">
        <v>32</v>
      </c>
      <c r="C375" s="4" t="s">
        <v>368</v>
      </c>
      <c r="D375" s="4" t="s">
        <v>15</v>
      </c>
      <c r="E375" s="45">
        <v>25291</v>
      </c>
      <c r="F375" s="45">
        <v>15000</v>
      </c>
      <c r="G375" s="45">
        <v>12000</v>
      </c>
    </row>
    <row r="376" spans="1:7" ht="45" outlineLevel="1" x14ac:dyDescent="0.25">
      <c r="A376" s="69" t="s">
        <v>456</v>
      </c>
      <c r="B376" s="57" t="s">
        <v>32</v>
      </c>
      <c r="C376" s="4" t="s">
        <v>455</v>
      </c>
      <c r="D376" s="4" t="s">
        <v>5</v>
      </c>
      <c r="E376" s="45">
        <v>311.39999999999998</v>
      </c>
      <c r="F376" s="45">
        <v>315.60000000000002</v>
      </c>
      <c r="G376" s="45">
        <v>315.60000000000002</v>
      </c>
    </row>
    <row r="377" spans="1:7" ht="30" outlineLevel="1" x14ac:dyDescent="0.25">
      <c r="A377" s="30" t="s">
        <v>16</v>
      </c>
      <c r="B377" s="57" t="s">
        <v>32</v>
      </c>
      <c r="C377" s="4" t="s">
        <v>455</v>
      </c>
      <c r="D377" s="4" t="s">
        <v>17</v>
      </c>
      <c r="E377" s="45">
        <v>311.39999999999998</v>
      </c>
      <c r="F377" s="45">
        <v>315.60000000000002</v>
      </c>
      <c r="G377" s="45">
        <v>315.60000000000002</v>
      </c>
    </row>
    <row r="378" spans="1:7" ht="30" outlineLevel="1" x14ac:dyDescent="0.25">
      <c r="A378" s="30" t="s">
        <v>18</v>
      </c>
      <c r="B378" s="57" t="s">
        <v>32</v>
      </c>
      <c r="C378" s="4" t="s">
        <v>455</v>
      </c>
      <c r="D378" s="4" t="s">
        <v>19</v>
      </c>
      <c r="E378" s="45">
        <v>311.39999999999998</v>
      </c>
      <c r="F378" s="45">
        <v>315.60000000000002</v>
      </c>
      <c r="G378" s="45">
        <v>315.60000000000002</v>
      </c>
    </row>
    <row r="379" spans="1:7" ht="30" outlineLevel="3" x14ac:dyDescent="0.25">
      <c r="A379" s="69" t="s">
        <v>453</v>
      </c>
      <c r="B379" s="57" t="s">
        <v>32</v>
      </c>
      <c r="C379" s="4" t="s">
        <v>454</v>
      </c>
      <c r="D379" s="4" t="s">
        <v>5</v>
      </c>
      <c r="E379" s="32"/>
      <c r="F379" s="33"/>
      <c r="G379" s="33"/>
    </row>
    <row r="380" spans="1:7" ht="30" outlineLevel="6" x14ac:dyDescent="0.25">
      <c r="A380" s="69" t="s">
        <v>81</v>
      </c>
      <c r="B380" s="57" t="s">
        <v>32</v>
      </c>
      <c r="C380" s="4" t="s">
        <v>454</v>
      </c>
      <c r="D380" s="4" t="s">
        <v>80</v>
      </c>
      <c r="E380" s="32"/>
      <c r="F380" s="33"/>
      <c r="G380" s="33"/>
    </row>
    <row r="381" spans="1:7" ht="15" outlineLevel="7" x14ac:dyDescent="0.25">
      <c r="A381" s="69" t="s">
        <v>139</v>
      </c>
      <c r="B381" s="57" t="s">
        <v>32</v>
      </c>
      <c r="C381" s="4" t="s">
        <v>454</v>
      </c>
      <c r="D381" s="4" t="s">
        <v>140</v>
      </c>
      <c r="E381" s="32"/>
      <c r="F381" s="33"/>
      <c r="G381" s="33"/>
    </row>
    <row r="382" spans="1:7" ht="60" outlineLevel="2" x14ac:dyDescent="0.25">
      <c r="A382" s="30" t="s">
        <v>141</v>
      </c>
      <c r="B382" s="57" t="s">
        <v>32</v>
      </c>
      <c r="C382" s="4" t="s">
        <v>369</v>
      </c>
      <c r="D382" s="4" t="s">
        <v>5</v>
      </c>
      <c r="E382" s="32">
        <f>E383</f>
        <v>150</v>
      </c>
      <c r="F382" s="32">
        <f t="shared" ref="F382:G382" si="76">F383</f>
        <v>0</v>
      </c>
      <c r="G382" s="32">
        <f t="shared" si="76"/>
        <v>0</v>
      </c>
    </row>
    <row r="383" spans="1:7" ht="30" outlineLevel="3" x14ac:dyDescent="0.25">
      <c r="A383" s="30" t="s">
        <v>142</v>
      </c>
      <c r="B383" s="57" t="s">
        <v>32</v>
      </c>
      <c r="C383" s="4" t="s">
        <v>370</v>
      </c>
      <c r="D383" s="4" t="s">
        <v>5</v>
      </c>
      <c r="E383" s="32">
        <v>150</v>
      </c>
      <c r="F383" s="33"/>
      <c r="G383" s="33"/>
    </row>
    <row r="384" spans="1:7" ht="30" outlineLevel="7" x14ac:dyDescent="0.25">
      <c r="A384" s="30" t="s">
        <v>16</v>
      </c>
      <c r="B384" s="57" t="s">
        <v>32</v>
      </c>
      <c r="C384" s="4" t="s">
        <v>370</v>
      </c>
      <c r="D384" s="4" t="s">
        <v>17</v>
      </c>
      <c r="E384" s="32">
        <v>150</v>
      </c>
      <c r="F384" s="33"/>
      <c r="G384" s="33"/>
    </row>
    <row r="385" spans="1:7" ht="30" outlineLevel="1" x14ac:dyDescent="0.25">
      <c r="A385" s="30" t="s">
        <v>18</v>
      </c>
      <c r="B385" s="57" t="s">
        <v>32</v>
      </c>
      <c r="C385" s="4" t="s">
        <v>370</v>
      </c>
      <c r="D385" s="4" t="s">
        <v>19</v>
      </c>
      <c r="E385" s="32">
        <v>150</v>
      </c>
      <c r="F385" s="33"/>
      <c r="G385" s="33"/>
    </row>
    <row r="386" spans="1:7" ht="15" outlineLevel="2" x14ac:dyDescent="0.25">
      <c r="A386" s="44" t="s">
        <v>234</v>
      </c>
      <c r="B386" s="57" t="s">
        <v>32</v>
      </c>
      <c r="C386" s="4" t="s">
        <v>371</v>
      </c>
      <c r="D386" s="4" t="s">
        <v>5</v>
      </c>
      <c r="E386" s="32">
        <f>E387+E395+E399</f>
        <v>9460</v>
      </c>
      <c r="F386" s="32">
        <f t="shared" ref="F386:G386" si="77">F387+F395+F399</f>
        <v>9130</v>
      </c>
      <c r="G386" s="32">
        <f t="shared" si="77"/>
        <v>9130</v>
      </c>
    </row>
    <row r="387" spans="1:7" ht="30" outlineLevel="3" x14ac:dyDescent="0.25">
      <c r="A387" s="30" t="s">
        <v>143</v>
      </c>
      <c r="B387" s="57" t="s">
        <v>32</v>
      </c>
      <c r="C387" s="4" t="s">
        <v>372</v>
      </c>
      <c r="D387" s="4" t="s">
        <v>5</v>
      </c>
      <c r="E387" s="32">
        <f>E388</f>
        <v>9460</v>
      </c>
      <c r="F387" s="32">
        <f t="shared" ref="F387:G387" si="78">F388</f>
        <v>9130</v>
      </c>
      <c r="G387" s="32">
        <f t="shared" si="78"/>
        <v>9130</v>
      </c>
    </row>
    <row r="388" spans="1:7" ht="30" outlineLevel="4" x14ac:dyDescent="0.25">
      <c r="A388" s="30" t="s">
        <v>144</v>
      </c>
      <c r="B388" s="57" t="s">
        <v>32</v>
      </c>
      <c r="C388" s="4" t="s">
        <v>373</v>
      </c>
      <c r="D388" s="4" t="s">
        <v>5</v>
      </c>
      <c r="E388" s="32">
        <f>E389+E391+E393</f>
        <v>9460</v>
      </c>
      <c r="F388" s="32">
        <f t="shared" ref="F388:G388" si="79">F389+F391+F393</f>
        <v>9130</v>
      </c>
      <c r="G388" s="32">
        <f t="shared" si="79"/>
        <v>9130</v>
      </c>
    </row>
    <row r="389" spans="1:7" ht="90" outlineLevel="1" x14ac:dyDescent="0.25">
      <c r="A389" s="30" t="s">
        <v>98</v>
      </c>
      <c r="B389" s="57" t="s">
        <v>32</v>
      </c>
      <c r="C389" s="4" t="s">
        <v>373</v>
      </c>
      <c r="D389" s="4" t="s">
        <v>13</v>
      </c>
      <c r="E389" s="66">
        <v>9100</v>
      </c>
      <c r="F389" s="66">
        <v>9100</v>
      </c>
      <c r="G389" s="66">
        <v>9100</v>
      </c>
    </row>
    <row r="390" spans="1:7" ht="30" outlineLevel="2" x14ac:dyDescent="0.25">
      <c r="A390" s="64" t="s">
        <v>92</v>
      </c>
      <c r="B390" s="57" t="s">
        <v>32</v>
      </c>
      <c r="C390" s="4" t="s">
        <v>373</v>
      </c>
      <c r="D390" s="4" t="s">
        <v>15</v>
      </c>
      <c r="E390" s="66">
        <v>9100</v>
      </c>
      <c r="F390" s="66">
        <v>9100</v>
      </c>
      <c r="G390" s="66">
        <v>9100</v>
      </c>
    </row>
    <row r="391" spans="1:7" ht="30" outlineLevel="3" x14ac:dyDescent="0.25">
      <c r="A391" s="30" t="s">
        <v>16</v>
      </c>
      <c r="B391" s="57" t="s">
        <v>32</v>
      </c>
      <c r="C391" s="4" t="s">
        <v>373</v>
      </c>
      <c r="D391" s="4" t="s">
        <v>17</v>
      </c>
      <c r="E391" s="66">
        <v>330</v>
      </c>
      <c r="F391" s="66"/>
      <c r="G391" s="66"/>
    </row>
    <row r="392" spans="1:7" ht="30" outlineLevel="4" x14ac:dyDescent="0.25">
      <c r="A392" s="30" t="s">
        <v>18</v>
      </c>
      <c r="B392" s="57" t="s">
        <v>32</v>
      </c>
      <c r="C392" s="4" t="s">
        <v>373</v>
      </c>
      <c r="D392" s="4" t="s">
        <v>19</v>
      </c>
      <c r="E392" s="66">
        <v>330</v>
      </c>
      <c r="F392" s="66"/>
      <c r="G392" s="66"/>
    </row>
    <row r="393" spans="1:7" ht="15" outlineLevel="6" x14ac:dyDescent="0.25">
      <c r="A393" s="30" t="s">
        <v>55</v>
      </c>
      <c r="B393" s="57" t="s">
        <v>32</v>
      </c>
      <c r="C393" s="4" t="s">
        <v>373</v>
      </c>
      <c r="D393" s="4" t="s">
        <v>56</v>
      </c>
      <c r="E393" s="66">
        <v>30</v>
      </c>
      <c r="F393" s="66">
        <v>30</v>
      </c>
      <c r="G393" s="66">
        <v>30</v>
      </c>
    </row>
    <row r="394" spans="1:7" ht="15" outlineLevel="7" x14ac:dyDescent="0.25">
      <c r="A394" s="30" t="s">
        <v>94</v>
      </c>
      <c r="B394" s="57" t="s">
        <v>32</v>
      </c>
      <c r="C394" s="4" t="s">
        <v>373</v>
      </c>
      <c r="D394" s="4" t="s">
        <v>95</v>
      </c>
      <c r="E394" s="66">
        <v>30</v>
      </c>
      <c r="F394" s="66">
        <v>30</v>
      </c>
      <c r="G394" s="66">
        <v>30</v>
      </c>
    </row>
    <row r="395" spans="1:7" ht="45" hidden="1" outlineLevel="6" x14ac:dyDescent="0.25">
      <c r="A395" s="30" t="s">
        <v>145</v>
      </c>
      <c r="B395" s="57" t="s">
        <v>32</v>
      </c>
      <c r="C395" s="10" t="s">
        <v>374</v>
      </c>
      <c r="D395" s="10" t="s">
        <v>5</v>
      </c>
      <c r="E395" s="32"/>
      <c r="F395" s="33"/>
      <c r="G395" s="33"/>
    </row>
    <row r="396" spans="1:7" ht="30" hidden="1" outlineLevel="7" x14ac:dyDescent="0.25">
      <c r="A396" s="30" t="s">
        <v>146</v>
      </c>
      <c r="B396" s="57" t="s">
        <v>32</v>
      </c>
      <c r="C396" s="10" t="s">
        <v>374</v>
      </c>
      <c r="D396" s="10" t="s">
        <v>5</v>
      </c>
      <c r="E396" s="32"/>
      <c r="F396" s="33"/>
      <c r="G396" s="33"/>
    </row>
    <row r="397" spans="1:7" ht="30" hidden="1" outlineLevel="4" x14ac:dyDescent="0.25">
      <c r="A397" s="30" t="s">
        <v>16</v>
      </c>
      <c r="B397" s="57" t="s">
        <v>32</v>
      </c>
      <c r="C397" s="10" t="s">
        <v>374</v>
      </c>
      <c r="D397" s="10" t="s">
        <v>17</v>
      </c>
      <c r="E397" s="32"/>
      <c r="F397" s="33"/>
      <c r="G397" s="33"/>
    </row>
    <row r="398" spans="1:7" ht="30" hidden="1" outlineLevel="6" x14ac:dyDescent="0.25">
      <c r="A398" s="30" t="s">
        <v>18</v>
      </c>
      <c r="B398" s="57" t="s">
        <v>32</v>
      </c>
      <c r="C398" s="10" t="s">
        <v>374</v>
      </c>
      <c r="D398" s="10" t="s">
        <v>19</v>
      </c>
      <c r="E398" s="32"/>
      <c r="F398" s="33"/>
      <c r="G398" s="33"/>
    </row>
    <row r="399" spans="1:7" ht="60" hidden="1" outlineLevel="7" x14ac:dyDescent="0.25">
      <c r="A399" s="30" t="s">
        <v>147</v>
      </c>
      <c r="B399" s="57" t="s">
        <v>32</v>
      </c>
      <c r="C399" s="10" t="s">
        <v>375</v>
      </c>
      <c r="D399" s="10" t="s">
        <v>5</v>
      </c>
      <c r="E399" s="32"/>
      <c r="F399" s="33"/>
      <c r="G399" s="33"/>
    </row>
    <row r="400" spans="1:7" ht="75" hidden="1" outlineLevel="1" x14ac:dyDescent="0.25">
      <c r="A400" s="30" t="s">
        <v>148</v>
      </c>
      <c r="B400" s="57" t="s">
        <v>32</v>
      </c>
      <c r="C400" s="10" t="s">
        <v>375</v>
      </c>
      <c r="D400" s="10" t="s">
        <v>5</v>
      </c>
      <c r="E400" s="32"/>
      <c r="F400" s="33"/>
      <c r="G400" s="33"/>
    </row>
    <row r="401" spans="1:7" ht="30" hidden="1" x14ac:dyDescent="0.25">
      <c r="A401" s="30" t="s">
        <v>16</v>
      </c>
      <c r="B401" s="57" t="s">
        <v>32</v>
      </c>
      <c r="C401" s="10" t="s">
        <v>375</v>
      </c>
      <c r="D401" s="10" t="s">
        <v>17</v>
      </c>
      <c r="E401" s="32"/>
      <c r="F401" s="33"/>
      <c r="G401" s="33"/>
    </row>
    <row r="402" spans="1:7" ht="30" hidden="1" outlineLevel="1" x14ac:dyDescent="0.25">
      <c r="A402" s="30" t="s">
        <v>18</v>
      </c>
      <c r="B402" s="57" t="s">
        <v>32</v>
      </c>
      <c r="C402" s="10" t="s">
        <v>375</v>
      </c>
      <c r="D402" s="10" t="s">
        <v>19</v>
      </c>
      <c r="E402" s="32"/>
      <c r="F402" s="33"/>
      <c r="G402" s="33"/>
    </row>
    <row r="403" spans="1:7" ht="60" outlineLevel="4" x14ac:dyDescent="0.25">
      <c r="A403" s="44" t="s">
        <v>149</v>
      </c>
      <c r="B403" s="57" t="s">
        <v>32</v>
      </c>
      <c r="C403" s="9" t="s">
        <v>376</v>
      </c>
      <c r="D403" s="9" t="s">
        <v>5</v>
      </c>
      <c r="E403" s="32">
        <v>110</v>
      </c>
      <c r="F403" s="32"/>
      <c r="G403" s="32"/>
    </row>
    <row r="404" spans="1:7" ht="45" outlineLevel="5" x14ac:dyDescent="0.25">
      <c r="A404" s="44" t="s">
        <v>150</v>
      </c>
      <c r="B404" s="57" t="s">
        <v>32</v>
      </c>
      <c r="C404" s="9" t="s">
        <v>377</v>
      </c>
      <c r="D404" s="9" t="s">
        <v>5</v>
      </c>
      <c r="E404" s="32">
        <v>110</v>
      </c>
      <c r="F404" s="32"/>
      <c r="G404" s="32"/>
    </row>
    <row r="405" spans="1:7" ht="45" outlineLevel="6" x14ac:dyDescent="0.25">
      <c r="A405" s="44" t="s">
        <v>151</v>
      </c>
      <c r="B405" s="57" t="s">
        <v>32</v>
      </c>
      <c r="C405" s="9" t="s">
        <v>378</v>
      </c>
      <c r="D405" s="9" t="s">
        <v>5</v>
      </c>
      <c r="E405" s="32">
        <v>110</v>
      </c>
      <c r="F405" s="32"/>
      <c r="G405" s="32"/>
    </row>
    <row r="406" spans="1:7" ht="30" outlineLevel="7" x14ac:dyDescent="0.25">
      <c r="A406" s="30" t="s">
        <v>16</v>
      </c>
      <c r="B406" s="57" t="s">
        <v>32</v>
      </c>
      <c r="C406" s="9" t="s">
        <v>378</v>
      </c>
      <c r="D406" s="9" t="s">
        <v>17</v>
      </c>
      <c r="E406" s="32">
        <v>110</v>
      </c>
      <c r="F406" s="32"/>
      <c r="G406" s="32"/>
    </row>
    <row r="407" spans="1:7" ht="30" outlineLevel="7" x14ac:dyDescent="0.25">
      <c r="A407" s="30" t="s">
        <v>18</v>
      </c>
      <c r="B407" s="57" t="s">
        <v>32</v>
      </c>
      <c r="C407" s="9" t="s">
        <v>378</v>
      </c>
      <c r="D407" s="9" t="s">
        <v>19</v>
      </c>
      <c r="E407" s="32">
        <v>110</v>
      </c>
      <c r="F407" s="32"/>
      <c r="G407" s="32"/>
    </row>
    <row r="408" spans="1:7" ht="29.25" outlineLevel="7" x14ac:dyDescent="0.25">
      <c r="A408" s="68" t="s">
        <v>153</v>
      </c>
      <c r="B408" s="17" t="s">
        <v>154</v>
      </c>
      <c r="C408" s="15" t="s">
        <v>284</v>
      </c>
      <c r="D408" s="17" t="s">
        <v>5</v>
      </c>
      <c r="E408" s="29">
        <f>E409</f>
        <v>4950</v>
      </c>
      <c r="F408" s="29">
        <f>F409</f>
        <v>4650</v>
      </c>
      <c r="G408" s="29">
        <f t="shared" ref="G408" si="80">G409</f>
        <v>4650</v>
      </c>
    </row>
    <row r="409" spans="1:7" ht="45" outlineLevel="7" x14ac:dyDescent="0.25">
      <c r="A409" s="44" t="s">
        <v>232</v>
      </c>
      <c r="B409" s="4" t="s">
        <v>154</v>
      </c>
      <c r="C409" s="4" t="s">
        <v>358</v>
      </c>
      <c r="D409" s="4" t="s">
        <v>5</v>
      </c>
      <c r="E409" s="32">
        <f>E410</f>
        <v>4950</v>
      </c>
      <c r="F409" s="32">
        <f t="shared" ref="F409:G409" si="81">F410</f>
        <v>4650</v>
      </c>
      <c r="G409" s="32">
        <f t="shared" si="81"/>
        <v>4650</v>
      </c>
    </row>
    <row r="410" spans="1:7" ht="30" outlineLevel="5" x14ac:dyDescent="0.25">
      <c r="A410" s="44" t="s">
        <v>237</v>
      </c>
      <c r="B410" s="4" t="s">
        <v>154</v>
      </c>
      <c r="C410" s="4" t="s">
        <v>379</v>
      </c>
      <c r="D410" s="4" t="s">
        <v>5</v>
      </c>
      <c r="E410" s="32">
        <f>E411+E420</f>
        <v>4950</v>
      </c>
      <c r="F410" s="32">
        <f t="shared" ref="F410:G410" si="82">F411+F420</f>
        <v>4650</v>
      </c>
      <c r="G410" s="32">
        <f t="shared" si="82"/>
        <v>4650</v>
      </c>
    </row>
    <row r="411" spans="1:7" ht="45" outlineLevel="6" x14ac:dyDescent="0.25">
      <c r="A411" s="44" t="s">
        <v>152</v>
      </c>
      <c r="B411" s="4" t="s">
        <v>154</v>
      </c>
      <c r="C411" s="4" t="s">
        <v>380</v>
      </c>
      <c r="D411" s="4" t="s">
        <v>5</v>
      </c>
      <c r="E411" s="66">
        <f>E412+E415</f>
        <v>1200</v>
      </c>
      <c r="F411" s="66">
        <f t="shared" ref="F411:G411" si="83">F412+F415</f>
        <v>1200</v>
      </c>
      <c r="G411" s="66">
        <f t="shared" si="83"/>
        <v>1200</v>
      </c>
    </row>
    <row r="412" spans="1:7" ht="30" outlineLevel="7" x14ac:dyDescent="0.25">
      <c r="A412" s="30" t="s">
        <v>109</v>
      </c>
      <c r="B412" s="4" t="s">
        <v>154</v>
      </c>
      <c r="C412" s="4" t="s">
        <v>381</v>
      </c>
      <c r="D412" s="4" t="s">
        <v>5</v>
      </c>
      <c r="E412" s="66">
        <v>900</v>
      </c>
      <c r="F412" s="66">
        <v>900</v>
      </c>
      <c r="G412" s="66">
        <v>900</v>
      </c>
    </row>
    <row r="413" spans="1:7" ht="90" outlineLevel="4" x14ac:dyDescent="0.25">
      <c r="A413" s="30" t="s">
        <v>98</v>
      </c>
      <c r="B413" s="4" t="s">
        <v>154</v>
      </c>
      <c r="C413" s="4" t="s">
        <v>381</v>
      </c>
      <c r="D413" s="4" t="s">
        <v>13</v>
      </c>
      <c r="E413" s="66">
        <v>900</v>
      </c>
      <c r="F413" s="66">
        <v>900</v>
      </c>
      <c r="G413" s="66">
        <v>900</v>
      </c>
    </row>
    <row r="414" spans="1:7" ht="30" outlineLevel="4" x14ac:dyDescent="0.25">
      <c r="A414" s="30" t="s">
        <v>155</v>
      </c>
      <c r="B414" s="4" t="s">
        <v>154</v>
      </c>
      <c r="C414" s="4" t="s">
        <v>381</v>
      </c>
      <c r="D414" s="4">
        <v>120</v>
      </c>
      <c r="E414" s="66">
        <v>900</v>
      </c>
      <c r="F414" s="66">
        <v>900</v>
      </c>
      <c r="G414" s="66">
        <v>900</v>
      </c>
    </row>
    <row r="415" spans="1:7" ht="30" outlineLevel="5" x14ac:dyDescent="0.25">
      <c r="A415" s="30" t="s">
        <v>156</v>
      </c>
      <c r="B415" s="4" t="s">
        <v>154</v>
      </c>
      <c r="C415" s="4" t="s">
        <v>382</v>
      </c>
      <c r="D415" s="4" t="s">
        <v>5</v>
      </c>
      <c r="E415" s="66">
        <f>E416+E418</f>
        <v>300</v>
      </c>
      <c r="F415" s="66">
        <f t="shared" ref="F415:G415" si="84">F416+F418</f>
        <v>300</v>
      </c>
      <c r="G415" s="66">
        <f t="shared" si="84"/>
        <v>300</v>
      </c>
    </row>
    <row r="416" spans="1:7" ht="30" outlineLevel="5" x14ac:dyDescent="0.25">
      <c r="A416" s="30" t="s">
        <v>16</v>
      </c>
      <c r="B416" s="4" t="s">
        <v>154</v>
      </c>
      <c r="C416" s="4" t="s">
        <v>382</v>
      </c>
      <c r="D416" s="4">
        <v>200</v>
      </c>
      <c r="E416" s="32">
        <v>250</v>
      </c>
      <c r="F416" s="32">
        <v>250</v>
      </c>
      <c r="G416" s="32">
        <v>250</v>
      </c>
    </row>
    <row r="417" spans="1:7" ht="30" outlineLevel="6" x14ac:dyDescent="0.25">
      <c r="A417" s="30" t="s">
        <v>18</v>
      </c>
      <c r="B417" s="4" t="s">
        <v>154</v>
      </c>
      <c r="C417" s="4" t="s">
        <v>382</v>
      </c>
      <c r="D417" s="4" t="s">
        <v>19</v>
      </c>
      <c r="E417" s="32">
        <v>250</v>
      </c>
      <c r="F417" s="32">
        <v>250</v>
      </c>
      <c r="G417" s="32">
        <v>250</v>
      </c>
    </row>
    <row r="418" spans="1:7" ht="15" outlineLevel="7" x14ac:dyDescent="0.25">
      <c r="A418" s="30" t="s">
        <v>55</v>
      </c>
      <c r="B418" s="4" t="s">
        <v>154</v>
      </c>
      <c r="C418" s="4" t="s">
        <v>382</v>
      </c>
      <c r="D418" s="4" t="s">
        <v>56</v>
      </c>
      <c r="E418" s="32">
        <v>50</v>
      </c>
      <c r="F418" s="32">
        <v>50</v>
      </c>
      <c r="G418" s="32">
        <v>50</v>
      </c>
    </row>
    <row r="419" spans="1:7" ht="15" outlineLevel="7" x14ac:dyDescent="0.25">
      <c r="A419" s="30" t="s">
        <v>94</v>
      </c>
      <c r="B419" s="4" t="s">
        <v>154</v>
      </c>
      <c r="C419" s="4" t="s">
        <v>382</v>
      </c>
      <c r="D419" s="4" t="s">
        <v>95</v>
      </c>
      <c r="E419" s="32">
        <v>50</v>
      </c>
      <c r="F419" s="32">
        <v>50</v>
      </c>
      <c r="G419" s="32">
        <v>50</v>
      </c>
    </row>
    <row r="420" spans="1:7" ht="30" outlineLevel="6" x14ac:dyDescent="0.25">
      <c r="A420" s="30" t="s">
        <v>235</v>
      </c>
      <c r="B420" s="4" t="s">
        <v>154</v>
      </c>
      <c r="C420" s="4" t="s">
        <v>460</v>
      </c>
      <c r="D420" s="4" t="s">
        <v>5</v>
      </c>
      <c r="E420" s="32">
        <f>E421</f>
        <v>3750</v>
      </c>
      <c r="F420" s="32">
        <f t="shared" ref="F420:G420" si="85">F421</f>
        <v>3450</v>
      </c>
      <c r="G420" s="32">
        <f t="shared" si="85"/>
        <v>3450</v>
      </c>
    </row>
    <row r="421" spans="1:7" ht="30" outlineLevel="7" x14ac:dyDescent="0.25">
      <c r="A421" s="30" t="s">
        <v>157</v>
      </c>
      <c r="B421" s="4" t="s">
        <v>154</v>
      </c>
      <c r="C421" s="4" t="s">
        <v>383</v>
      </c>
      <c r="D421" s="4" t="s">
        <v>5</v>
      </c>
      <c r="E421" s="32">
        <f>E422+E424+E426</f>
        <v>3750</v>
      </c>
      <c r="F421" s="32">
        <f t="shared" ref="F421:G421" si="86">F422+F424+F426</f>
        <v>3450</v>
      </c>
      <c r="G421" s="32">
        <f t="shared" si="86"/>
        <v>3450</v>
      </c>
    </row>
    <row r="422" spans="1:7" ht="90" outlineLevel="7" x14ac:dyDescent="0.25">
      <c r="A422" s="30" t="s">
        <v>98</v>
      </c>
      <c r="B422" s="4" t="s">
        <v>154</v>
      </c>
      <c r="C422" s="4" t="s">
        <v>383</v>
      </c>
      <c r="D422" s="4" t="s">
        <v>13</v>
      </c>
      <c r="E422" s="66">
        <v>3400</v>
      </c>
      <c r="F422" s="66">
        <v>3400</v>
      </c>
      <c r="G422" s="66">
        <v>3400</v>
      </c>
    </row>
    <row r="423" spans="1:7" ht="15" outlineLevel="5" x14ac:dyDescent="0.25">
      <c r="A423" s="30" t="s">
        <v>158</v>
      </c>
      <c r="B423" s="4" t="s">
        <v>154</v>
      </c>
      <c r="C423" s="4" t="s">
        <v>383</v>
      </c>
      <c r="D423" s="4" t="s">
        <v>15</v>
      </c>
      <c r="E423" s="66">
        <v>3400</v>
      </c>
      <c r="F423" s="66">
        <v>3400</v>
      </c>
      <c r="G423" s="66">
        <v>3400</v>
      </c>
    </row>
    <row r="424" spans="1:7" ht="30" outlineLevel="6" x14ac:dyDescent="0.25">
      <c r="A424" s="30" t="s">
        <v>16</v>
      </c>
      <c r="B424" s="4" t="s">
        <v>154</v>
      </c>
      <c r="C424" s="4" t="s">
        <v>383</v>
      </c>
      <c r="D424" s="4">
        <v>200</v>
      </c>
      <c r="E424" s="66">
        <v>300</v>
      </c>
      <c r="F424" s="66"/>
      <c r="G424" s="66"/>
    </row>
    <row r="425" spans="1:7" ht="30" outlineLevel="7" x14ac:dyDescent="0.25">
      <c r="A425" s="30" t="s">
        <v>18</v>
      </c>
      <c r="B425" s="4" t="s">
        <v>154</v>
      </c>
      <c r="C425" s="4" t="s">
        <v>383</v>
      </c>
      <c r="D425" s="4">
        <v>240</v>
      </c>
      <c r="E425" s="66">
        <v>300</v>
      </c>
      <c r="F425" s="66"/>
      <c r="G425" s="66"/>
    </row>
    <row r="426" spans="1:7" ht="15" outlineLevel="7" x14ac:dyDescent="0.25">
      <c r="A426" s="30" t="s">
        <v>55</v>
      </c>
      <c r="B426" s="4" t="s">
        <v>154</v>
      </c>
      <c r="C426" s="4" t="s">
        <v>383</v>
      </c>
      <c r="D426" s="4" t="s">
        <v>56</v>
      </c>
      <c r="E426" s="66">
        <v>50</v>
      </c>
      <c r="F426" s="66">
        <v>50</v>
      </c>
      <c r="G426" s="66">
        <v>50</v>
      </c>
    </row>
    <row r="427" spans="1:7" ht="15" outlineLevel="7" x14ac:dyDescent="0.25">
      <c r="A427" s="30" t="s">
        <v>94</v>
      </c>
      <c r="B427" s="4" t="s">
        <v>154</v>
      </c>
      <c r="C427" s="4" t="s">
        <v>383</v>
      </c>
      <c r="D427" s="4" t="s">
        <v>95</v>
      </c>
      <c r="E427" s="66">
        <v>50</v>
      </c>
      <c r="F427" s="66">
        <v>50</v>
      </c>
      <c r="G427" s="66">
        <v>50</v>
      </c>
    </row>
    <row r="428" spans="1:7" ht="15" outlineLevel="4" x14ac:dyDescent="0.25">
      <c r="A428" s="28" t="s">
        <v>126</v>
      </c>
      <c r="B428" s="17" t="s">
        <v>127</v>
      </c>
      <c r="C428" s="15" t="s">
        <v>284</v>
      </c>
      <c r="D428" s="15" t="s">
        <v>5</v>
      </c>
      <c r="E428" s="29">
        <f>E429+E436+E466</f>
        <v>13826.2</v>
      </c>
      <c r="F428" s="29">
        <f>F429+F436+F466</f>
        <v>10391.5</v>
      </c>
      <c r="G428" s="29">
        <f t="shared" ref="G428" si="87">G429+G436+G466</f>
        <v>9919.4</v>
      </c>
    </row>
    <row r="429" spans="1:7" ht="15" outlineLevel="4" x14ac:dyDescent="0.25">
      <c r="A429" s="28" t="s">
        <v>207</v>
      </c>
      <c r="B429" s="56" t="s">
        <v>79</v>
      </c>
      <c r="C429" s="15" t="s">
        <v>284</v>
      </c>
      <c r="D429" s="17" t="s">
        <v>5</v>
      </c>
      <c r="E429" s="29">
        <f>E430</f>
        <v>10050</v>
      </c>
      <c r="F429" s="29">
        <f>F430</f>
        <v>8900</v>
      </c>
      <c r="G429" s="29">
        <f t="shared" ref="G429" si="88">G430</f>
        <v>8500</v>
      </c>
    </row>
    <row r="430" spans="1:7" ht="60" outlineLevel="4" x14ac:dyDescent="0.25">
      <c r="A430" s="30" t="s">
        <v>223</v>
      </c>
      <c r="B430" s="57" t="s">
        <v>79</v>
      </c>
      <c r="C430" s="4" t="s">
        <v>287</v>
      </c>
      <c r="D430" s="4" t="s">
        <v>5</v>
      </c>
      <c r="E430" s="70">
        <v>10050</v>
      </c>
      <c r="F430" s="70">
        <v>8900</v>
      </c>
      <c r="G430" s="70">
        <v>8500</v>
      </c>
    </row>
    <row r="431" spans="1:7" ht="60" outlineLevel="4" x14ac:dyDescent="0.25">
      <c r="A431" s="30" t="s">
        <v>224</v>
      </c>
      <c r="B431" s="57" t="s">
        <v>79</v>
      </c>
      <c r="C431" s="4" t="s">
        <v>431</v>
      </c>
      <c r="D431" s="4" t="s">
        <v>5</v>
      </c>
      <c r="E431" s="70">
        <v>10050</v>
      </c>
      <c r="F431" s="70">
        <v>8900</v>
      </c>
      <c r="G431" s="70">
        <v>8500</v>
      </c>
    </row>
    <row r="432" spans="1:7" ht="30" outlineLevel="4" x14ac:dyDescent="0.25">
      <c r="A432" s="30" t="s">
        <v>205</v>
      </c>
      <c r="B432" s="57" t="s">
        <v>79</v>
      </c>
      <c r="C432" s="4" t="s">
        <v>432</v>
      </c>
      <c r="D432" s="4" t="s">
        <v>5</v>
      </c>
      <c r="E432" s="70">
        <v>10050</v>
      </c>
      <c r="F432" s="70">
        <v>8900</v>
      </c>
      <c r="G432" s="70">
        <v>8500</v>
      </c>
    </row>
    <row r="433" spans="1:7" ht="15" outlineLevel="4" x14ac:dyDescent="0.25">
      <c r="A433" s="30" t="s">
        <v>206</v>
      </c>
      <c r="B433" s="57" t="s">
        <v>79</v>
      </c>
      <c r="C433" s="8" t="s">
        <v>433</v>
      </c>
      <c r="D433" s="4" t="s">
        <v>5</v>
      </c>
      <c r="E433" s="70">
        <v>10050</v>
      </c>
      <c r="F433" s="70">
        <v>8900</v>
      </c>
      <c r="G433" s="70">
        <v>8500</v>
      </c>
    </row>
    <row r="434" spans="1:7" ht="30" outlineLevel="4" x14ac:dyDescent="0.25">
      <c r="A434" s="64" t="s">
        <v>81</v>
      </c>
      <c r="B434" s="57" t="s">
        <v>79</v>
      </c>
      <c r="C434" s="8" t="s">
        <v>433</v>
      </c>
      <c r="D434" s="4" t="s">
        <v>80</v>
      </c>
      <c r="E434" s="70">
        <v>10050</v>
      </c>
      <c r="F434" s="70">
        <v>8900</v>
      </c>
      <c r="G434" s="70">
        <v>8500</v>
      </c>
    </row>
    <row r="435" spans="1:7" ht="30" outlineLevel="4" x14ac:dyDescent="0.25">
      <c r="A435" s="64" t="s">
        <v>83</v>
      </c>
      <c r="B435" s="57" t="s">
        <v>79</v>
      </c>
      <c r="C435" s="8" t="s">
        <v>433</v>
      </c>
      <c r="D435" s="4" t="s">
        <v>82</v>
      </c>
      <c r="E435" s="70">
        <v>10050</v>
      </c>
      <c r="F435" s="70">
        <v>8900</v>
      </c>
      <c r="G435" s="70">
        <v>8500</v>
      </c>
    </row>
    <row r="436" spans="1:7" ht="15" outlineLevel="5" x14ac:dyDescent="0.25">
      <c r="A436" s="28" t="s">
        <v>211</v>
      </c>
      <c r="B436" s="17" t="s">
        <v>84</v>
      </c>
      <c r="C436" s="15" t="s">
        <v>284</v>
      </c>
      <c r="D436" s="15" t="s">
        <v>5</v>
      </c>
      <c r="E436" s="29">
        <f>E437+E443+E460</f>
        <v>2976.2</v>
      </c>
      <c r="F436" s="29">
        <f t="shared" ref="F436:G436" si="89">F437+F443+F460</f>
        <v>447.5</v>
      </c>
      <c r="G436" s="29">
        <f t="shared" si="89"/>
        <v>428.4</v>
      </c>
    </row>
    <row r="437" spans="1:7" ht="60" outlineLevel="6" x14ac:dyDescent="0.25">
      <c r="A437" s="30" t="s">
        <v>223</v>
      </c>
      <c r="B437" s="4" t="s">
        <v>84</v>
      </c>
      <c r="C437" s="4" t="s">
        <v>287</v>
      </c>
      <c r="D437" s="31" t="s">
        <v>5</v>
      </c>
      <c r="E437" s="32">
        <f>E438</f>
        <v>1300</v>
      </c>
      <c r="F437" s="32">
        <f t="shared" ref="F437:G437" si="90">F438</f>
        <v>200</v>
      </c>
      <c r="G437" s="32">
        <f t="shared" si="90"/>
        <v>200</v>
      </c>
    </row>
    <row r="438" spans="1:7" ht="30" outlineLevel="7" x14ac:dyDescent="0.25">
      <c r="A438" s="30" t="s">
        <v>208</v>
      </c>
      <c r="B438" s="4" t="s">
        <v>84</v>
      </c>
      <c r="C438" s="4" t="s">
        <v>384</v>
      </c>
      <c r="D438" s="4" t="s">
        <v>5</v>
      </c>
      <c r="E438" s="66">
        <v>1300</v>
      </c>
      <c r="F438" s="66">
        <v>200</v>
      </c>
      <c r="G438" s="66">
        <v>200</v>
      </c>
    </row>
    <row r="439" spans="1:7" ht="60" outlineLevel="3" x14ac:dyDescent="0.25">
      <c r="A439" s="44" t="s">
        <v>209</v>
      </c>
      <c r="B439" s="4" t="s">
        <v>84</v>
      </c>
      <c r="C439" s="4" t="s">
        <v>385</v>
      </c>
      <c r="D439" s="4" t="s">
        <v>5</v>
      </c>
      <c r="E439" s="66">
        <v>1300</v>
      </c>
      <c r="F439" s="66">
        <v>200</v>
      </c>
      <c r="G439" s="66">
        <v>200</v>
      </c>
    </row>
    <row r="440" spans="1:7" ht="15" outlineLevel="4" x14ac:dyDescent="0.25">
      <c r="A440" s="44" t="s">
        <v>210</v>
      </c>
      <c r="B440" s="4" t="s">
        <v>84</v>
      </c>
      <c r="C440" s="4" t="s">
        <v>385</v>
      </c>
      <c r="D440" s="4" t="s">
        <v>5</v>
      </c>
      <c r="E440" s="66">
        <v>1300</v>
      </c>
      <c r="F440" s="66">
        <v>200</v>
      </c>
      <c r="G440" s="66">
        <v>200</v>
      </c>
    </row>
    <row r="441" spans="1:7" ht="30" outlineLevel="5" x14ac:dyDescent="0.25">
      <c r="A441" s="30" t="s">
        <v>85</v>
      </c>
      <c r="B441" s="4" t="s">
        <v>84</v>
      </c>
      <c r="C441" s="4" t="s">
        <v>385</v>
      </c>
      <c r="D441" s="4" t="s">
        <v>80</v>
      </c>
      <c r="E441" s="66">
        <v>1300</v>
      </c>
      <c r="F441" s="66">
        <v>200</v>
      </c>
      <c r="G441" s="66">
        <v>200</v>
      </c>
    </row>
    <row r="442" spans="1:7" ht="15" outlineLevel="6" x14ac:dyDescent="0.25">
      <c r="A442" s="44" t="s">
        <v>86</v>
      </c>
      <c r="B442" s="4" t="s">
        <v>84</v>
      </c>
      <c r="C442" s="4" t="s">
        <v>385</v>
      </c>
      <c r="D442" s="4" t="s">
        <v>88</v>
      </c>
      <c r="E442" s="66">
        <v>1300</v>
      </c>
      <c r="F442" s="66">
        <v>200</v>
      </c>
      <c r="G442" s="66">
        <v>200</v>
      </c>
    </row>
    <row r="443" spans="1:7" ht="60" outlineLevel="7" x14ac:dyDescent="0.25">
      <c r="A443" s="44" t="s">
        <v>225</v>
      </c>
      <c r="B443" s="4" t="s">
        <v>84</v>
      </c>
      <c r="C443" s="8" t="s">
        <v>386</v>
      </c>
      <c r="D443" s="4" t="s">
        <v>5</v>
      </c>
      <c r="E443" s="32">
        <f>E444+E452</f>
        <v>1366.6</v>
      </c>
      <c r="F443" s="32">
        <f t="shared" ref="F443:G443" si="91">F444+F452</f>
        <v>0</v>
      </c>
      <c r="G443" s="32">
        <f t="shared" si="91"/>
        <v>0</v>
      </c>
    </row>
    <row r="444" spans="1:7" ht="30" outlineLevel="3" x14ac:dyDescent="0.25">
      <c r="A444" s="44" t="s">
        <v>212</v>
      </c>
      <c r="B444" s="4" t="s">
        <v>84</v>
      </c>
      <c r="C444" s="8" t="s">
        <v>387</v>
      </c>
      <c r="D444" s="4" t="s">
        <v>5</v>
      </c>
      <c r="E444" s="32">
        <f>E445</f>
        <v>1366.6</v>
      </c>
      <c r="F444" s="32">
        <f t="shared" ref="F444:G444" si="92">F445</f>
        <v>0</v>
      </c>
      <c r="G444" s="32">
        <f t="shared" si="92"/>
        <v>0</v>
      </c>
    </row>
    <row r="445" spans="1:7" ht="45" outlineLevel="4" x14ac:dyDescent="0.25">
      <c r="A445" s="44" t="s">
        <v>87</v>
      </c>
      <c r="B445" s="4" t="s">
        <v>84</v>
      </c>
      <c r="C445" s="4" t="s">
        <v>388</v>
      </c>
      <c r="D445" s="4" t="s">
        <v>5</v>
      </c>
      <c r="E445" s="32">
        <f>E446+E449</f>
        <v>1366.6</v>
      </c>
      <c r="F445" s="32">
        <f t="shared" ref="F445:G445" si="93">F446+F449</f>
        <v>0</v>
      </c>
      <c r="G445" s="32">
        <f t="shared" si="93"/>
        <v>0</v>
      </c>
    </row>
    <row r="446" spans="1:7" ht="30" hidden="1" outlineLevel="7" x14ac:dyDescent="0.25">
      <c r="A446" s="44" t="s">
        <v>215</v>
      </c>
      <c r="B446" s="4" t="s">
        <v>84</v>
      </c>
      <c r="C446" s="6" t="s">
        <v>389</v>
      </c>
      <c r="D446" s="4" t="s">
        <v>5</v>
      </c>
      <c r="E446" s="32"/>
      <c r="F446" s="33"/>
      <c r="G446" s="33"/>
    </row>
    <row r="447" spans="1:7" ht="30" hidden="1" outlineLevel="6" x14ac:dyDescent="0.25">
      <c r="A447" s="30" t="s">
        <v>85</v>
      </c>
      <c r="B447" s="4" t="s">
        <v>84</v>
      </c>
      <c r="C447" s="6" t="s">
        <v>389</v>
      </c>
      <c r="D447" s="4" t="s">
        <v>80</v>
      </c>
      <c r="E447" s="32"/>
      <c r="F447" s="33"/>
      <c r="G447" s="33"/>
    </row>
    <row r="448" spans="1:7" ht="15" hidden="1" outlineLevel="7" x14ac:dyDescent="0.25">
      <c r="A448" s="44" t="s">
        <v>86</v>
      </c>
      <c r="B448" s="4" t="s">
        <v>84</v>
      </c>
      <c r="C448" s="6" t="s">
        <v>389</v>
      </c>
      <c r="D448" s="4" t="s">
        <v>88</v>
      </c>
      <c r="E448" s="32"/>
      <c r="F448" s="33"/>
      <c r="G448" s="33"/>
    </row>
    <row r="449" spans="1:7" ht="60" outlineLevel="4" collapsed="1" x14ac:dyDescent="0.25">
      <c r="A449" s="44" t="s">
        <v>478</v>
      </c>
      <c r="B449" s="4" t="s">
        <v>84</v>
      </c>
      <c r="C449" s="6" t="s">
        <v>479</v>
      </c>
      <c r="D449" s="4" t="s">
        <v>5</v>
      </c>
      <c r="E449" s="32">
        <v>1366.6</v>
      </c>
      <c r="F449" s="33"/>
      <c r="G449" s="33"/>
    </row>
    <row r="450" spans="1:7" ht="30" outlineLevel="7" x14ac:dyDescent="0.25">
      <c r="A450" s="30" t="s">
        <v>85</v>
      </c>
      <c r="B450" s="4" t="s">
        <v>84</v>
      </c>
      <c r="C450" s="6" t="s">
        <v>479</v>
      </c>
      <c r="D450" s="4" t="s">
        <v>80</v>
      </c>
      <c r="E450" s="32">
        <v>1366.6</v>
      </c>
      <c r="F450" s="33"/>
      <c r="G450" s="33"/>
    </row>
    <row r="451" spans="1:7" ht="19.899999999999999" customHeight="1" outlineLevel="3" x14ac:dyDescent="0.25">
      <c r="A451" s="44" t="s">
        <v>86</v>
      </c>
      <c r="B451" s="4" t="s">
        <v>84</v>
      </c>
      <c r="C451" s="6" t="s">
        <v>479</v>
      </c>
      <c r="D451" s="4" t="s">
        <v>88</v>
      </c>
      <c r="E451" s="32">
        <v>1366.6</v>
      </c>
      <c r="F451" s="33"/>
      <c r="G451" s="33"/>
    </row>
    <row r="452" spans="1:7" ht="31.15" customHeight="1" outlineLevel="5" x14ac:dyDescent="0.25">
      <c r="A452" s="44" t="s">
        <v>213</v>
      </c>
      <c r="B452" s="4" t="s">
        <v>84</v>
      </c>
      <c r="C452" s="6" t="s">
        <v>390</v>
      </c>
      <c r="D452" s="4" t="s">
        <v>5</v>
      </c>
      <c r="E452" s="32">
        <f>E453</f>
        <v>0</v>
      </c>
      <c r="F452" s="32">
        <f t="shared" ref="F452:G452" si="94">F453</f>
        <v>0</v>
      </c>
      <c r="G452" s="32">
        <f t="shared" si="94"/>
        <v>0</v>
      </c>
    </row>
    <row r="453" spans="1:7" ht="45" outlineLevel="6" x14ac:dyDescent="0.25">
      <c r="A453" s="30" t="s">
        <v>214</v>
      </c>
      <c r="B453" s="4" t="s">
        <v>84</v>
      </c>
      <c r="C453" s="6" t="s">
        <v>391</v>
      </c>
      <c r="D453" s="4" t="s">
        <v>5</v>
      </c>
      <c r="E453" s="32">
        <f>E454+E457</f>
        <v>0</v>
      </c>
      <c r="F453" s="32">
        <f t="shared" ref="F453:G453" si="95">F454+F457</f>
        <v>0</v>
      </c>
      <c r="G453" s="32">
        <f t="shared" si="95"/>
        <v>0</v>
      </c>
    </row>
    <row r="454" spans="1:7" ht="75" hidden="1" outlineLevel="7" x14ac:dyDescent="0.25">
      <c r="A454" s="44" t="s">
        <v>216</v>
      </c>
      <c r="B454" s="4" t="s">
        <v>84</v>
      </c>
      <c r="C454" s="6" t="s">
        <v>392</v>
      </c>
      <c r="D454" s="4" t="s">
        <v>5</v>
      </c>
      <c r="E454" s="32"/>
      <c r="F454" s="33"/>
      <c r="G454" s="33"/>
    </row>
    <row r="455" spans="1:7" ht="30" hidden="1" outlineLevel="4" x14ac:dyDescent="0.25">
      <c r="A455" s="30" t="s">
        <v>85</v>
      </c>
      <c r="B455" s="4" t="s">
        <v>84</v>
      </c>
      <c r="C455" s="6" t="s">
        <v>392</v>
      </c>
      <c r="D455" s="4" t="s">
        <v>80</v>
      </c>
      <c r="E455" s="32"/>
      <c r="F455" s="33"/>
      <c r="G455" s="33"/>
    </row>
    <row r="456" spans="1:7" ht="15" hidden="1" outlineLevel="5" x14ac:dyDescent="0.25">
      <c r="A456" s="44" t="s">
        <v>86</v>
      </c>
      <c r="B456" s="4" t="s">
        <v>84</v>
      </c>
      <c r="C456" s="6" t="s">
        <v>392</v>
      </c>
      <c r="D456" s="5">
        <v>320</v>
      </c>
      <c r="E456" s="32"/>
      <c r="F456" s="33"/>
      <c r="G456" s="33"/>
    </row>
    <row r="457" spans="1:7" ht="75" hidden="1" outlineLevel="6" x14ac:dyDescent="0.25">
      <c r="A457" s="44" t="s">
        <v>217</v>
      </c>
      <c r="B457" s="4" t="s">
        <v>84</v>
      </c>
      <c r="C457" s="6" t="s">
        <v>393</v>
      </c>
      <c r="D457" s="4" t="s">
        <v>5</v>
      </c>
      <c r="E457" s="32"/>
      <c r="F457" s="33"/>
      <c r="G457" s="33"/>
    </row>
    <row r="458" spans="1:7" ht="30" hidden="1" outlineLevel="7" x14ac:dyDescent="0.25">
      <c r="A458" s="30" t="s">
        <v>85</v>
      </c>
      <c r="B458" s="4" t="s">
        <v>84</v>
      </c>
      <c r="C458" s="6" t="s">
        <v>393</v>
      </c>
      <c r="D458" s="4" t="s">
        <v>80</v>
      </c>
      <c r="E458" s="32"/>
      <c r="F458" s="33"/>
      <c r="G458" s="33"/>
    </row>
    <row r="459" spans="1:7" ht="15" hidden="1" outlineLevel="7" x14ac:dyDescent="0.25">
      <c r="A459" s="44" t="s">
        <v>86</v>
      </c>
      <c r="B459" s="4" t="s">
        <v>84</v>
      </c>
      <c r="C459" s="6" t="s">
        <v>393</v>
      </c>
      <c r="D459" s="4" t="s">
        <v>88</v>
      </c>
      <c r="E459" s="32"/>
      <c r="F459" s="33"/>
      <c r="G459" s="33"/>
    </row>
    <row r="460" spans="1:7" ht="60" outlineLevel="7" x14ac:dyDescent="0.25">
      <c r="A460" s="44" t="s">
        <v>226</v>
      </c>
      <c r="B460" s="57" t="s">
        <v>84</v>
      </c>
      <c r="C460" s="4" t="s">
        <v>397</v>
      </c>
      <c r="D460" s="31" t="s">
        <v>5</v>
      </c>
      <c r="E460" s="32">
        <f>E461</f>
        <v>309.60000000000002</v>
      </c>
      <c r="F460" s="32">
        <f t="shared" ref="F460:G460" si="96">F461</f>
        <v>247.5</v>
      </c>
      <c r="G460" s="32">
        <f t="shared" si="96"/>
        <v>228.4</v>
      </c>
    </row>
    <row r="461" spans="1:7" ht="30" outlineLevel="7" x14ac:dyDescent="0.25">
      <c r="A461" s="44" t="s">
        <v>123</v>
      </c>
      <c r="B461" s="57" t="s">
        <v>84</v>
      </c>
      <c r="C461" s="8" t="s">
        <v>420</v>
      </c>
      <c r="D461" s="8" t="s">
        <v>5</v>
      </c>
      <c r="E461" s="45">
        <v>309.60000000000002</v>
      </c>
      <c r="F461" s="45">
        <v>247.5</v>
      </c>
      <c r="G461" s="45">
        <v>228.4</v>
      </c>
    </row>
    <row r="462" spans="1:7" ht="60" outlineLevel="7" x14ac:dyDescent="0.25">
      <c r="A462" s="49" t="s">
        <v>124</v>
      </c>
      <c r="B462" s="57" t="s">
        <v>84</v>
      </c>
      <c r="C462" s="8" t="s">
        <v>421</v>
      </c>
      <c r="D462" s="8" t="s">
        <v>5</v>
      </c>
      <c r="E462" s="45">
        <v>309.60000000000002</v>
      </c>
      <c r="F462" s="45">
        <v>247.5</v>
      </c>
      <c r="G462" s="45">
        <v>228.4</v>
      </c>
    </row>
    <row r="463" spans="1:7" ht="90" outlineLevel="7" x14ac:dyDescent="0.25">
      <c r="A463" s="49" t="s">
        <v>125</v>
      </c>
      <c r="B463" s="57" t="s">
        <v>84</v>
      </c>
      <c r="C463" s="8" t="s">
        <v>422</v>
      </c>
      <c r="D463" s="8" t="s">
        <v>5</v>
      </c>
      <c r="E463" s="45">
        <v>309.60000000000002</v>
      </c>
      <c r="F463" s="45">
        <v>247.5</v>
      </c>
      <c r="G463" s="45">
        <v>228.4</v>
      </c>
    </row>
    <row r="464" spans="1:7" ht="30" outlineLevel="7" x14ac:dyDescent="0.25">
      <c r="A464" s="30" t="s">
        <v>16</v>
      </c>
      <c r="B464" s="57" t="s">
        <v>84</v>
      </c>
      <c r="C464" s="8" t="s">
        <v>422</v>
      </c>
      <c r="D464" s="8" t="s">
        <v>17</v>
      </c>
      <c r="E464" s="45">
        <v>309.60000000000002</v>
      </c>
      <c r="F464" s="45">
        <v>247.5</v>
      </c>
      <c r="G464" s="45">
        <v>228.4</v>
      </c>
    </row>
    <row r="465" spans="1:10" ht="30" outlineLevel="7" x14ac:dyDescent="0.25">
      <c r="A465" s="30" t="s">
        <v>18</v>
      </c>
      <c r="B465" s="57" t="s">
        <v>84</v>
      </c>
      <c r="C465" s="8" t="s">
        <v>422</v>
      </c>
      <c r="D465" s="8" t="s">
        <v>19</v>
      </c>
      <c r="E465" s="45">
        <v>309.60000000000002</v>
      </c>
      <c r="F465" s="45">
        <v>247.5</v>
      </c>
      <c r="G465" s="45">
        <v>228.4</v>
      </c>
    </row>
    <row r="466" spans="1:10" ht="15" outlineLevel="7" x14ac:dyDescent="0.25">
      <c r="A466" s="48" t="s">
        <v>230</v>
      </c>
      <c r="B466" s="56" t="s">
        <v>130</v>
      </c>
      <c r="C466" s="15" t="s">
        <v>284</v>
      </c>
      <c r="D466" s="15" t="s">
        <v>5</v>
      </c>
      <c r="E466" s="29">
        <f>E467</f>
        <v>800</v>
      </c>
      <c r="F466" s="29">
        <f t="shared" ref="F466:G466" si="97">F467</f>
        <v>1044</v>
      </c>
      <c r="G466" s="29">
        <f t="shared" si="97"/>
        <v>991</v>
      </c>
    </row>
    <row r="467" spans="1:10" ht="60" outlineLevel="7" x14ac:dyDescent="0.25">
      <c r="A467" s="44" t="s">
        <v>226</v>
      </c>
      <c r="B467" s="57" t="s">
        <v>130</v>
      </c>
      <c r="C467" s="4" t="s">
        <v>397</v>
      </c>
      <c r="D467" s="31" t="s">
        <v>5</v>
      </c>
      <c r="E467" s="45">
        <v>800</v>
      </c>
      <c r="F467" s="45">
        <v>1044</v>
      </c>
      <c r="G467" s="45">
        <v>991</v>
      </c>
    </row>
    <row r="468" spans="1:10" ht="15" outlineLevel="7" x14ac:dyDescent="0.25">
      <c r="A468" s="30" t="s">
        <v>231</v>
      </c>
      <c r="B468" s="57" t="s">
        <v>130</v>
      </c>
      <c r="C468" s="8" t="s">
        <v>423</v>
      </c>
      <c r="D468" s="8" t="s">
        <v>5</v>
      </c>
      <c r="E468" s="45">
        <v>800</v>
      </c>
      <c r="F468" s="45">
        <v>1044</v>
      </c>
      <c r="G468" s="45">
        <v>991</v>
      </c>
    </row>
    <row r="469" spans="1:10" ht="105" outlineLevel="7" x14ac:dyDescent="0.25">
      <c r="A469" s="44" t="s">
        <v>128</v>
      </c>
      <c r="B469" s="57" t="s">
        <v>130</v>
      </c>
      <c r="C469" s="8" t="s">
        <v>424</v>
      </c>
      <c r="D469" s="8" t="s">
        <v>5</v>
      </c>
      <c r="E469" s="45">
        <v>800</v>
      </c>
      <c r="F469" s="45">
        <v>1044</v>
      </c>
      <c r="G469" s="45">
        <v>991</v>
      </c>
    </row>
    <row r="470" spans="1:10" ht="45" outlineLevel="7" x14ac:dyDescent="0.25">
      <c r="A470" s="44" t="s">
        <v>129</v>
      </c>
      <c r="B470" s="57" t="s">
        <v>130</v>
      </c>
      <c r="C470" s="8" t="s">
        <v>425</v>
      </c>
      <c r="D470" s="8" t="s">
        <v>5</v>
      </c>
      <c r="E470" s="45">
        <v>800</v>
      </c>
      <c r="F470" s="45">
        <v>1044</v>
      </c>
      <c r="G470" s="45">
        <v>991</v>
      </c>
    </row>
    <row r="471" spans="1:10" ht="30" outlineLevel="7" x14ac:dyDescent="0.25">
      <c r="A471" s="30" t="s">
        <v>81</v>
      </c>
      <c r="B471" s="57" t="s">
        <v>130</v>
      </c>
      <c r="C471" s="8" t="s">
        <v>425</v>
      </c>
      <c r="D471" s="71" t="s">
        <v>80</v>
      </c>
      <c r="E471" s="45">
        <v>800</v>
      </c>
      <c r="F471" s="45">
        <v>1044</v>
      </c>
      <c r="G471" s="45">
        <v>991</v>
      </c>
      <c r="H471" s="19"/>
      <c r="I471" s="19"/>
      <c r="J471" s="19"/>
    </row>
    <row r="472" spans="1:10" ht="30" outlineLevel="7" x14ac:dyDescent="0.25">
      <c r="A472" s="30" t="s">
        <v>83</v>
      </c>
      <c r="B472" s="57" t="s">
        <v>130</v>
      </c>
      <c r="C472" s="8" t="s">
        <v>425</v>
      </c>
      <c r="D472" s="8" t="s">
        <v>82</v>
      </c>
      <c r="E472" s="45">
        <v>800</v>
      </c>
      <c r="F472" s="45">
        <v>1044</v>
      </c>
      <c r="G472" s="45">
        <v>991</v>
      </c>
    </row>
    <row r="473" spans="1:10" ht="15" outlineLevel="7" x14ac:dyDescent="0.25">
      <c r="A473" s="36" t="s">
        <v>39</v>
      </c>
      <c r="B473" s="17" t="s">
        <v>40</v>
      </c>
      <c r="C473" s="15" t="s">
        <v>284</v>
      </c>
      <c r="D473" s="15" t="s">
        <v>5</v>
      </c>
      <c r="E473" s="38">
        <v>300</v>
      </c>
      <c r="F473" s="38">
        <v>200</v>
      </c>
      <c r="G473" s="38">
        <v>200</v>
      </c>
    </row>
    <row r="474" spans="1:10" ht="29.25" outlineLevel="7" x14ac:dyDescent="0.25">
      <c r="A474" s="36" t="s">
        <v>41</v>
      </c>
      <c r="B474" s="17" t="s">
        <v>42</v>
      </c>
      <c r="C474" s="15" t="s">
        <v>284</v>
      </c>
      <c r="D474" s="15" t="s">
        <v>5</v>
      </c>
      <c r="E474" s="38">
        <v>300</v>
      </c>
      <c r="F474" s="38">
        <v>200</v>
      </c>
      <c r="G474" s="38">
        <v>200</v>
      </c>
    </row>
    <row r="475" spans="1:10" ht="60" outlineLevel="7" x14ac:dyDescent="0.25">
      <c r="A475" s="44" t="s">
        <v>219</v>
      </c>
      <c r="B475" s="4" t="s">
        <v>42</v>
      </c>
      <c r="C475" s="4" t="s">
        <v>285</v>
      </c>
      <c r="D475" s="4" t="s">
        <v>5</v>
      </c>
      <c r="E475" s="37">
        <v>300</v>
      </c>
      <c r="F475" s="37">
        <v>200</v>
      </c>
      <c r="G475" s="37">
        <v>200</v>
      </c>
    </row>
    <row r="476" spans="1:10" ht="45" outlineLevel="3" x14ac:dyDescent="0.25">
      <c r="A476" s="30" t="s">
        <v>37</v>
      </c>
      <c r="B476" s="4" t="s">
        <v>42</v>
      </c>
      <c r="C476" s="4" t="s">
        <v>394</v>
      </c>
      <c r="D476" s="4" t="s">
        <v>5</v>
      </c>
      <c r="E476" s="37">
        <v>300</v>
      </c>
      <c r="F476" s="37">
        <v>200</v>
      </c>
      <c r="G476" s="37">
        <v>200</v>
      </c>
    </row>
    <row r="477" spans="1:10" ht="15" outlineLevel="4" x14ac:dyDescent="0.25">
      <c r="A477" s="44" t="s">
        <v>38</v>
      </c>
      <c r="B477" s="4" t="s">
        <v>42</v>
      </c>
      <c r="C477" s="4" t="s">
        <v>395</v>
      </c>
      <c r="D477" s="4" t="s">
        <v>5</v>
      </c>
      <c r="E477" s="37">
        <v>300</v>
      </c>
      <c r="F477" s="37">
        <v>200</v>
      </c>
      <c r="G477" s="37">
        <v>200</v>
      </c>
    </row>
    <row r="478" spans="1:10" ht="30" outlineLevel="5" x14ac:dyDescent="0.25">
      <c r="A478" s="30" t="s">
        <v>33</v>
      </c>
      <c r="B478" s="4" t="s">
        <v>42</v>
      </c>
      <c r="C478" s="4" t="s">
        <v>395</v>
      </c>
      <c r="D478" s="4" t="s">
        <v>17</v>
      </c>
      <c r="E478" s="37">
        <v>300</v>
      </c>
      <c r="F478" s="37">
        <v>200</v>
      </c>
      <c r="G478" s="37">
        <v>200</v>
      </c>
    </row>
    <row r="479" spans="1:10" ht="30" outlineLevel="6" x14ac:dyDescent="0.25">
      <c r="A479" s="30" t="s">
        <v>18</v>
      </c>
      <c r="B479" s="4" t="s">
        <v>42</v>
      </c>
      <c r="C479" s="4" t="s">
        <v>395</v>
      </c>
      <c r="D479" s="4" t="s">
        <v>19</v>
      </c>
      <c r="E479" s="37">
        <v>300</v>
      </c>
      <c r="F479" s="37">
        <v>200</v>
      </c>
      <c r="G479" s="37">
        <v>200</v>
      </c>
    </row>
    <row r="480" spans="1:10" ht="29.25" x14ac:dyDescent="0.25">
      <c r="A480" s="48" t="s">
        <v>192</v>
      </c>
      <c r="B480" s="46" t="s">
        <v>193</v>
      </c>
      <c r="C480" s="15" t="s">
        <v>284</v>
      </c>
      <c r="D480" s="17" t="s">
        <v>5</v>
      </c>
      <c r="E480" s="72">
        <v>3200</v>
      </c>
      <c r="F480" s="72">
        <f>F481</f>
        <v>1992.3</v>
      </c>
      <c r="G480" s="72">
        <f>G481</f>
        <v>1022</v>
      </c>
    </row>
    <row r="481" spans="1:9" ht="15" x14ac:dyDescent="0.25">
      <c r="A481" s="68" t="s">
        <v>194</v>
      </c>
      <c r="B481" s="46" t="s">
        <v>195</v>
      </c>
      <c r="C481" s="15" t="s">
        <v>284</v>
      </c>
      <c r="D481" s="17" t="s">
        <v>5</v>
      </c>
      <c r="E481" s="72">
        <v>3200</v>
      </c>
      <c r="F481" s="72">
        <v>1992.3</v>
      </c>
      <c r="G481" s="72">
        <v>1022</v>
      </c>
    </row>
    <row r="482" spans="1:9" ht="15" x14ac:dyDescent="0.25">
      <c r="A482" s="30" t="s">
        <v>181</v>
      </c>
      <c r="B482" s="7" t="s">
        <v>195</v>
      </c>
      <c r="C482" s="7" t="s">
        <v>327</v>
      </c>
      <c r="D482" s="4" t="s">
        <v>5</v>
      </c>
      <c r="E482" s="70">
        <v>3200</v>
      </c>
      <c r="F482" s="70">
        <v>1992.3</v>
      </c>
      <c r="G482" s="70">
        <v>1022</v>
      </c>
    </row>
    <row r="483" spans="1:9" ht="15" x14ac:dyDescent="0.25">
      <c r="A483" s="30" t="s">
        <v>262</v>
      </c>
      <c r="B483" s="7" t="s">
        <v>195</v>
      </c>
      <c r="C483" s="4" t="s">
        <v>434</v>
      </c>
      <c r="D483" s="7" t="s">
        <v>5</v>
      </c>
      <c r="E483" s="70">
        <v>3200</v>
      </c>
      <c r="F483" s="70">
        <v>1992.3</v>
      </c>
      <c r="G483" s="70">
        <v>1022</v>
      </c>
    </row>
    <row r="484" spans="1:9" ht="15" x14ac:dyDescent="0.25">
      <c r="A484" s="30" t="s">
        <v>263</v>
      </c>
      <c r="B484" s="7" t="s">
        <v>195</v>
      </c>
      <c r="C484" s="4" t="s">
        <v>435</v>
      </c>
      <c r="D484" s="7" t="s">
        <v>5</v>
      </c>
      <c r="E484" s="70">
        <v>3200</v>
      </c>
      <c r="F484" s="70">
        <v>1992.3</v>
      </c>
      <c r="G484" s="70">
        <v>1022</v>
      </c>
      <c r="H484" s="19"/>
      <c r="I484" s="19"/>
    </row>
    <row r="485" spans="1:9" ht="15" x14ac:dyDescent="0.25">
      <c r="A485" s="64" t="s">
        <v>55</v>
      </c>
      <c r="B485" s="7" t="s">
        <v>195</v>
      </c>
      <c r="C485" s="4" t="s">
        <v>435</v>
      </c>
      <c r="D485" s="7" t="s">
        <v>56</v>
      </c>
      <c r="E485" s="70">
        <v>3200</v>
      </c>
      <c r="F485" s="70">
        <v>1992.3</v>
      </c>
      <c r="G485" s="70">
        <v>1022</v>
      </c>
    </row>
    <row r="486" spans="1:9" ht="75" x14ac:dyDescent="0.25">
      <c r="A486" s="73" t="s">
        <v>270</v>
      </c>
      <c r="B486" s="7" t="s">
        <v>195</v>
      </c>
      <c r="C486" s="4" t="s">
        <v>435</v>
      </c>
      <c r="D486" s="7" t="s">
        <v>58</v>
      </c>
      <c r="E486" s="70">
        <v>3200</v>
      </c>
      <c r="F486" s="70">
        <v>1992.3</v>
      </c>
      <c r="G486" s="70">
        <v>1022</v>
      </c>
    </row>
    <row r="487" spans="1:9" ht="43.5" hidden="1" x14ac:dyDescent="0.25">
      <c r="A487" s="28" t="s">
        <v>266</v>
      </c>
      <c r="B487" s="17" t="s">
        <v>196</v>
      </c>
      <c r="C487" s="15" t="s">
        <v>284</v>
      </c>
      <c r="D487" s="17" t="s">
        <v>5</v>
      </c>
      <c r="E487" s="72"/>
      <c r="F487" s="43"/>
      <c r="G487" s="43"/>
    </row>
    <row r="488" spans="1:9" ht="29.25" hidden="1" x14ac:dyDescent="0.25">
      <c r="A488" s="28" t="s">
        <v>267</v>
      </c>
      <c r="B488" s="17" t="s">
        <v>197</v>
      </c>
      <c r="C488" s="15" t="s">
        <v>284</v>
      </c>
      <c r="D488" s="17" t="s">
        <v>5</v>
      </c>
      <c r="E488" s="72"/>
      <c r="F488" s="43"/>
      <c r="G488" s="43"/>
    </row>
    <row r="489" spans="1:9" ht="15" hidden="1" x14ac:dyDescent="0.25">
      <c r="A489" s="30" t="s">
        <v>181</v>
      </c>
      <c r="B489" s="4" t="s">
        <v>197</v>
      </c>
      <c r="C489" s="7" t="s">
        <v>327</v>
      </c>
      <c r="D489" s="4" t="s">
        <v>5</v>
      </c>
      <c r="E489" s="70"/>
      <c r="F489" s="33"/>
      <c r="G489" s="33"/>
    </row>
    <row r="490" spans="1:9" ht="15" hidden="1" x14ac:dyDescent="0.25">
      <c r="A490" s="30" t="s">
        <v>264</v>
      </c>
      <c r="B490" s="4" t="s">
        <v>197</v>
      </c>
      <c r="C490" s="4" t="s">
        <v>436</v>
      </c>
      <c r="D490" s="4" t="s">
        <v>5</v>
      </c>
      <c r="E490" s="70"/>
      <c r="F490" s="33"/>
      <c r="G490" s="33"/>
    </row>
    <row r="491" spans="1:9" ht="30" hidden="1" x14ac:dyDescent="0.25">
      <c r="A491" s="64" t="s">
        <v>265</v>
      </c>
      <c r="B491" s="4" t="s">
        <v>197</v>
      </c>
      <c r="C491" s="4" t="s">
        <v>437</v>
      </c>
      <c r="D491" s="4" t="s">
        <v>5</v>
      </c>
      <c r="E491" s="70"/>
      <c r="F491" s="33"/>
      <c r="G491" s="33"/>
    </row>
    <row r="492" spans="1:9" ht="30" hidden="1" x14ac:dyDescent="0.25">
      <c r="A492" s="64" t="s">
        <v>269</v>
      </c>
      <c r="B492" s="4" t="s">
        <v>197</v>
      </c>
      <c r="C492" s="4" t="s">
        <v>437</v>
      </c>
      <c r="D492" s="4" t="s">
        <v>198</v>
      </c>
      <c r="E492" s="70"/>
      <c r="F492" s="33"/>
      <c r="G492" s="33"/>
    </row>
    <row r="493" spans="1:9" ht="15" hidden="1" x14ac:dyDescent="0.25">
      <c r="A493" s="64" t="s">
        <v>268</v>
      </c>
      <c r="B493" s="4" t="s">
        <v>197</v>
      </c>
      <c r="C493" s="4" t="s">
        <v>437</v>
      </c>
      <c r="D493" s="4" t="s">
        <v>199</v>
      </c>
      <c r="E493" s="32"/>
      <c r="F493" s="33"/>
      <c r="G493" s="33"/>
    </row>
    <row r="494" spans="1:9" ht="72" x14ac:dyDescent="0.25">
      <c r="A494" s="28" t="s">
        <v>273</v>
      </c>
      <c r="B494" s="17" t="s">
        <v>200</v>
      </c>
      <c r="C494" s="15" t="s">
        <v>284</v>
      </c>
      <c r="D494" s="17" t="s">
        <v>5</v>
      </c>
      <c r="E494" s="29">
        <f>E495</f>
        <v>18536.899999999998</v>
      </c>
      <c r="F494" s="29">
        <f>F495</f>
        <v>18536.899999999998</v>
      </c>
      <c r="G494" s="29">
        <f t="shared" ref="G494" si="98">G495</f>
        <v>18436.899999999998</v>
      </c>
    </row>
    <row r="495" spans="1:9" ht="57.75" x14ac:dyDescent="0.25">
      <c r="A495" s="28" t="s">
        <v>274</v>
      </c>
      <c r="B495" s="17" t="s">
        <v>201</v>
      </c>
      <c r="C495" s="15" t="s">
        <v>284</v>
      </c>
      <c r="D495" s="17" t="s">
        <v>5</v>
      </c>
      <c r="E495" s="29">
        <f>E496</f>
        <v>18536.899999999998</v>
      </c>
      <c r="F495" s="29">
        <f t="shared" ref="F495:G495" si="99">F496</f>
        <v>18536.899999999998</v>
      </c>
      <c r="G495" s="29">
        <f t="shared" si="99"/>
        <v>18436.899999999998</v>
      </c>
    </row>
    <row r="496" spans="1:9" ht="15" x14ac:dyDescent="0.25">
      <c r="A496" s="30" t="s">
        <v>181</v>
      </c>
      <c r="B496" s="4" t="s">
        <v>201</v>
      </c>
      <c r="C496" s="7" t="s">
        <v>327</v>
      </c>
      <c r="D496" s="4" t="s">
        <v>5</v>
      </c>
      <c r="E496" s="32">
        <f>E497</f>
        <v>18536.899999999998</v>
      </c>
      <c r="F496" s="32">
        <f t="shared" ref="F496:G496" si="100">F497</f>
        <v>18536.899999999998</v>
      </c>
      <c r="G496" s="32">
        <f t="shared" si="100"/>
        <v>18436.899999999998</v>
      </c>
    </row>
    <row r="497" spans="1:9" ht="30" x14ac:dyDescent="0.25">
      <c r="A497" s="30" t="s">
        <v>271</v>
      </c>
      <c r="B497" s="4" t="s">
        <v>201</v>
      </c>
      <c r="C497" s="4" t="s">
        <v>438</v>
      </c>
      <c r="D497" s="4" t="s">
        <v>5</v>
      </c>
      <c r="E497" s="32">
        <f>E498+E501</f>
        <v>18536.899999999998</v>
      </c>
      <c r="F497" s="32">
        <f t="shared" ref="F497:G497" si="101">F498+F501</f>
        <v>18536.899999999998</v>
      </c>
      <c r="G497" s="32">
        <f t="shared" si="101"/>
        <v>18436.899999999998</v>
      </c>
    </row>
    <row r="498" spans="1:9" ht="30" x14ac:dyDescent="0.25">
      <c r="A498" s="30" t="s">
        <v>272</v>
      </c>
      <c r="B498" s="4" t="s">
        <v>201</v>
      </c>
      <c r="C498" s="4" t="s">
        <v>439</v>
      </c>
      <c r="D498" s="4" t="s">
        <v>5</v>
      </c>
      <c r="E498" s="32">
        <f>E499</f>
        <v>16702.599999999999</v>
      </c>
      <c r="F498" s="32">
        <f t="shared" ref="F498:G498" si="102">F499</f>
        <v>16702.599999999999</v>
      </c>
      <c r="G498" s="32">
        <f t="shared" si="102"/>
        <v>16702.599999999999</v>
      </c>
    </row>
    <row r="499" spans="1:9" ht="15" x14ac:dyDescent="0.25">
      <c r="A499" s="34" t="s">
        <v>202</v>
      </c>
      <c r="B499" s="4" t="s">
        <v>201</v>
      </c>
      <c r="C499" s="4" t="s">
        <v>439</v>
      </c>
      <c r="D499" s="4" t="s">
        <v>203</v>
      </c>
      <c r="E499" s="32">
        <f>E500</f>
        <v>16702.599999999999</v>
      </c>
      <c r="F499" s="32">
        <f t="shared" ref="F499:G499" si="103">F500</f>
        <v>16702.599999999999</v>
      </c>
      <c r="G499" s="32">
        <f t="shared" si="103"/>
        <v>16702.599999999999</v>
      </c>
    </row>
    <row r="500" spans="1:9" ht="15" x14ac:dyDescent="0.25">
      <c r="A500" s="74" t="s">
        <v>275</v>
      </c>
      <c r="B500" s="4" t="s">
        <v>201</v>
      </c>
      <c r="C500" s="4" t="s">
        <v>439</v>
      </c>
      <c r="D500" s="4" t="s">
        <v>276</v>
      </c>
      <c r="E500" s="32">
        <v>16702.599999999999</v>
      </c>
      <c r="F500" s="33">
        <v>16702.599999999999</v>
      </c>
      <c r="G500" s="33">
        <v>16702.599999999999</v>
      </c>
    </row>
    <row r="501" spans="1:9" ht="45" x14ac:dyDescent="0.25">
      <c r="A501" s="30" t="s">
        <v>277</v>
      </c>
      <c r="B501" s="4" t="s">
        <v>201</v>
      </c>
      <c r="C501" s="4" t="s">
        <v>440</v>
      </c>
      <c r="D501" s="4" t="s">
        <v>5</v>
      </c>
      <c r="E501" s="32">
        <f>E502</f>
        <v>1834.3</v>
      </c>
      <c r="F501" s="32">
        <f t="shared" ref="F501:G501" si="104">F502</f>
        <v>1834.3</v>
      </c>
      <c r="G501" s="32">
        <f t="shared" si="104"/>
        <v>1734.3</v>
      </c>
    </row>
    <row r="502" spans="1:9" ht="15" x14ac:dyDescent="0.25">
      <c r="A502" s="34" t="s">
        <v>202</v>
      </c>
      <c r="B502" s="4" t="s">
        <v>201</v>
      </c>
      <c r="C502" s="4" t="s">
        <v>440</v>
      </c>
      <c r="D502" s="4" t="s">
        <v>203</v>
      </c>
      <c r="E502" s="45">
        <v>1834.3</v>
      </c>
      <c r="F502" s="45">
        <v>1834.3</v>
      </c>
      <c r="G502" s="45">
        <v>1734.3</v>
      </c>
    </row>
    <row r="503" spans="1:9" ht="15" x14ac:dyDescent="0.25">
      <c r="A503" s="74" t="s">
        <v>275</v>
      </c>
      <c r="B503" s="4" t="s">
        <v>201</v>
      </c>
      <c r="C503" s="4" t="s">
        <v>440</v>
      </c>
      <c r="D503" s="4" t="s">
        <v>276</v>
      </c>
      <c r="E503" s="45">
        <v>1834.3</v>
      </c>
      <c r="F503" s="45">
        <v>1834.3</v>
      </c>
      <c r="G503" s="45">
        <v>1734.3</v>
      </c>
    </row>
    <row r="504" spans="1:9" ht="15" x14ac:dyDescent="0.25">
      <c r="A504" s="75" t="s">
        <v>283</v>
      </c>
      <c r="B504" s="1"/>
      <c r="C504" s="1"/>
      <c r="D504" s="76"/>
      <c r="E504" s="76"/>
      <c r="F504" s="77">
        <v>4629.7</v>
      </c>
      <c r="G504" s="33">
        <v>9399.2000000000007</v>
      </c>
      <c r="H504" s="19"/>
      <c r="I504" s="19"/>
    </row>
    <row r="505" spans="1:9" ht="20.45" customHeight="1" x14ac:dyDescent="0.25">
      <c r="A505" s="81" t="s">
        <v>463</v>
      </c>
      <c r="B505" s="82"/>
      <c r="C505" s="82"/>
      <c r="D505" s="82"/>
      <c r="E505" s="78">
        <f>E7+E92+E99+E129+E164+E197+E338+E428+E473+E480+E487+E494</f>
        <v>427270.20000000007</v>
      </c>
      <c r="F505" s="78">
        <f>F7+F92+F99+F129+F164+F197+F338+F428+F473+F480+F487+F494+F504</f>
        <v>310396.3</v>
      </c>
      <c r="G505" s="78">
        <f>G7+G92+G99+G129+G164+G197+G338+G428+F473+G480+G487+G494+G504</f>
        <v>299668.20000000007</v>
      </c>
    </row>
  </sheetData>
  <autoFilter ref="A6:WVM505"/>
  <mergeCells count="10">
    <mergeCell ref="E1:G1"/>
    <mergeCell ref="D2:G2"/>
    <mergeCell ref="A505:D505"/>
    <mergeCell ref="A4:G4"/>
    <mergeCell ref="A3:G3"/>
    <mergeCell ref="E5:G5"/>
    <mergeCell ref="D5:D6"/>
    <mergeCell ref="C5:C6"/>
    <mergeCell ref="B5:B6"/>
    <mergeCell ref="A5:A6"/>
  </mergeCells>
  <pageMargins left="0.78740157480314965" right="0.59055118110236227" top="0.31496062992125984" bottom="0.35433070866141736" header="0.31496062992125984" footer="0.35433070866141736"/>
  <pageSetup paperSize="9" scale="76" fitToHeight="0" orientation="portrait" errors="blank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функц.2021-2023</vt:lpstr>
      <vt:lpstr>'функц.2021-2023'!Заголовки_для_печати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ombo2</dc:creator>
  <cp:lastModifiedBy>МО-Бух</cp:lastModifiedBy>
  <cp:lastPrinted>2020-12-23T07:01:59Z</cp:lastPrinted>
  <dcterms:created xsi:type="dcterms:W3CDTF">2020-12-08T13:28:23Z</dcterms:created>
  <dcterms:modified xsi:type="dcterms:W3CDTF">2020-12-23T07:03:14Z</dcterms:modified>
</cp:coreProperties>
</file>