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рмативка\Исполнение 2 квартал 2019\от финотдела1\"/>
    </mc:Choice>
  </mc:AlternateContent>
  <bookViews>
    <workbookView xWindow="510" yWindow="555" windowWidth="19815" windowHeight="13740"/>
  </bookViews>
  <sheets>
    <sheet name="Доходы" sheetId="2" r:id="rId1"/>
  </sheets>
  <definedNames>
    <definedName name="_xlnm.Print_Titles" localSheetId="0">Доходы!$4:$6</definedName>
  </definedNames>
  <calcPr calcId="162913"/>
</workbook>
</file>

<file path=xl/calcChain.xml><?xml version="1.0" encoding="utf-8"?>
<calcChain xmlns="http://schemas.openxmlformats.org/spreadsheetml/2006/main">
  <c r="AC8" i="2" l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C7" i="2"/>
  <c r="AB7" i="2"/>
  <c r="AD29" i="2" l="1"/>
  <c r="AD9" i="2"/>
  <c r="AD24" i="2"/>
  <c r="AD28" i="2"/>
  <c r="AD12" i="2"/>
  <c r="AD18" i="2"/>
  <c r="AD35" i="2"/>
  <c r="AD16" i="2"/>
  <c r="AD40" i="2"/>
  <c r="AD27" i="2"/>
  <c r="AD25" i="2"/>
  <c r="AD51" i="2"/>
  <c r="AD47" i="2"/>
  <c r="AD43" i="2"/>
  <c r="AD39" i="2"/>
  <c r="AD19" i="2"/>
  <c r="AD13" i="2"/>
  <c r="AD52" i="2"/>
  <c r="AD44" i="2"/>
  <c r="AD36" i="2"/>
  <c r="AD30" i="2"/>
  <c r="AD10" i="2"/>
  <c r="AD53" i="2"/>
  <c r="AD49" i="2"/>
  <c r="AD45" i="2"/>
  <c r="AD41" i="2"/>
  <c r="AD33" i="2"/>
  <c r="AD31" i="2"/>
  <c r="AD15" i="2"/>
  <c r="AD11" i="2"/>
  <c r="AD48" i="2"/>
  <c r="AD32" i="2"/>
  <c r="AD14" i="2"/>
  <c r="AD7" i="2"/>
  <c r="AD50" i="2"/>
  <c r="AD46" i="2"/>
  <c r="AD42" i="2"/>
  <c r="AD38" i="2"/>
  <c r="AD34" i="2"/>
  <c r="AD26" i="2"/>
  <c r="AD23" i="2"/>
  <c r="AD21" i="2"/>
  <c r="AD17" i="2"/>
</calcChain>
</file>

<file path=xl/sharedStrings.xml><?xml version="1.0" encoding="utf-8"?>
<sst xmlns="http://schemas.openxmlformats.org/spreadsheetml/2006/main" count="179" uniqueCount="154">
  <si>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</si>
  <si>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</si>
  <si>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</si>
  <si>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</si>
  <si>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</si>
  <si>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</si>
  <si>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</si>
  <si>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</si>
  <si>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</si>
  <si>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</si>
  <si>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</si>
  <si>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</si>
  <si>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</si>
  <si>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</si>
  <si>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</si>
  <si>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</si>
  <si>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</si>
  <si>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</si>
  <si>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</si>
  <si>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</si>
  <si>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</si>
  <si>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</si>
  <si>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</si>
  <si>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</si>
  <si>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</si>
  <si>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</si>
  <si>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</si>
  <si>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</si>
  <si>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</si>
  <si>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</si>
  <si>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</si>
  <si>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</si>
  <si>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</si>
  <si>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</si>
  <si>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</si>
  <si>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</si>
  <si>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</si>
  <si>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</si>
  <si>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</si>
  <si>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</si>
  <si>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</si>
  <si>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</si>
  <si>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</si>
  <si>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</si>
  <si>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</si>
  <si>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</si>
  <si>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</si>
  <si>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</si>
  <si>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</si>
  <si>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</si>
  <si>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</si>
  <si>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</si>
  <si>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</si>
  <si>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</si>
  <si>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</si>
  <si>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</si>
  <si>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</si>
  <si>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</si>
  <si>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</si>
  <si>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</si>
  <si>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</si>
  <si>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</si>
  <si>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</si>
  <si>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</si>
  <si>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</si>
  <si>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</si>
  <si>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</si>
  <si>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</si>
  <si>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</si>
  <si>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</si>
  <si>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</si>
  <si>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</si>
  <si>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</si>
  <si>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</si>
  <si>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</si>
  <si>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</si>
  <si>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</si>
  <si>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</si>
  <si>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</si>
  <si>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</si>
  <si>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</si>
  <si>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</si>
  <si>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</si>
  <si>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</si>
  <si>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</si>
  <si>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</si>
  <si>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</si>
  <si>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</si>
  <si>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</si>
  <si>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</si>
  <si>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</si>
  <si>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</si>
  <si>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</si>
  <si>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</si>
  <si>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</si>
  <si>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</si>
  <si>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</si>
  <si>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</si>
  <si>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</si>
  <si>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</si>
  <si>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</si>
  <si>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</si>
  <si>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</si>
  <si>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</si>
  <si>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</si>
  <si>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</si>
  <si>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</si>
  <si>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</si>
  <si>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</si>
  <si>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</si>
  <si>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</si>
  <si>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</si>
  <si>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</si>
  <si>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</si>
  <si>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</si>
  <si>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</si>
  <si>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</si>
  <si>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</si>
  <si>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</si>
  <si>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</si>
  <si>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</si>
  <si>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</si>
  <si>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</si>
  <si>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</si>
  <si>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</si>
  <si>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</si>
  <si>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</si>
  <si>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</si>
  <si>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</si>
  <si>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</si>
  <si>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</si>
  <si>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</si>
  <si>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</si>
  <si>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</si>
  <si>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</si>
  <si>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</si>
  <si>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</si>
  <si>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</si>
  <si>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</si>
  <si>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</si>
  <si>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</si>
  <si>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</si>
  <si>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</si>
  <si>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</si>
  <si>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</si>
  <si>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</si>
  <si>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</si>
  <si>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</si>
  <si>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>план</t>
  </si>
  <si>
    <t>факт</t>
  </si>
  <si>
    <t>% испол</t>
  </si>
  <si>
    <t>ИСПОЛНЕНИЕ ДОХОДНОЙ ЧАСТИ РАЙОННОГО БЮДЖЕТА  МО ИРАФСКИЙ РАЙОН ЗА 1 ПОЛУГОДИЕ 2019 г</t>
  </si>
  <si>
    <t xml:space="preserve">                             1. Доходы бюджета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</si>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</sst>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76">
    <xf numFmtId="0" fontId="0" fillId="0" borderId="0" xfId="0"/>
    <xf numFmtId="0" fontId="0" fillId="0" borderId="0" xfId="0" applyProtection="1">
      <protection locked="0"/>
    </xf>
    <xf numFmtId="0" fontId="7" fillId="0" borderId="1" xfId="19" applyNumberFormat="1" applyProtection="1"/>
    <xf numFmtId="49" fontId="7" fillId="0" borderId="16" xfId="35" applyProtection="1">
      <alignment horizontal="center" vertical="center" wrapText="1"/>
    </xf>
    <xf numFmtId="0" fontId="7" fillId="2" borderId="15" xfId="53" applyNumberFormat="1" applyProtection="1"/>
    <xf numFmtId="0" fontId="7" fillId="2" borderId="1" xfId="55" applyNumberFormat="1" applyProtection="1"/>
    <xf numFmtId="49" fontId="7" fillId="0" borderId="48" xfId="35" applyBorder="1" applyProtection="1">
      <alignment horizontal="center" vertical="center" wrapText="1"/>
    </xf>
    <xf numFmtId="165" fontId="4" fillId="0" borderId="1" xfId="5" applyNumberFormat="1" applyProtection="1"/>
    <xf numFmtId="165" fontId="5" fillId="0" borderId="1" xfId="7" applyNumberFormat="1" applyProtection="1"/>
    <xf numFmtId="165" fontId="0" fillId="0" borderId="0" xfId="0" applyNumberFormat="1" applyProtection="1">
      <protection locked="0"/>
    </xf>
    <xf numFmtId="49" fontId="20" fillId="0" borderId="19" xfId="39" applyFont="1" applyProtection="1">
      <alignment horizontal="center"/>
    </xf>
    <xf numFmtId="4" fontId="20" fillId="0" borderId="16" xfId="40" applyFont="1" applyProtection="1">
      <alignment horizontal="right"/>
    </xf>
    <xf numFmtId="4" fontId="20" fillId="0" borderId="20" xfId="41" applyFont="1" applyProtection="1">
      <alignment horizontal="right"/>
    </xf>
    <xf numFmtId="4" fontId="20" fillId="0" borderId="48" xfId="41" applyFont="1" applyBorder="1" applyProtection="1">
      <alignment horizontal="right"/>
    </xf>
    <xf numFmtId="165" fontId="20" fillId="0" borderId="47" xfId="16" applyNumberFormat="1" applyFont="1" applyBorder="1" applyProtection="1"/>
    <xf numFmtId="165" fontId="21" fillId="0" borderId="47" xfId="7" applyNumberFormat="1" applyFont="1" applyBorder="1" applyProtection="1"/>
    <xf numFmtId="165" fontId="22" fillId="0" borderId="47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0" fontId="0" fillId="4" borderId="0" xfId="0" applyFill="1" applyProtection="1">
      <protection locked="0"/>
    </xf>
    <xf numFmtId="165" fontId="17" fillId="4" borderId="47" xfId="16" applyNumberFormat="1" applyFont="1" applyFill="1" applyBorder="1" applyProtection="1"/>
    <xf numFmtId="165" fontId="18" fillId="4" borderId="47" xfId="7" applyNumberFormat="1" applyFont="1" applyFill="1" applyBorder="1" applyProtection="1"/>
    <xf numFmtId="165" fontId="19" fillId="4" borderId="47" xfId="0" applyNumberFormat="1" applyFont="1" applyFill="1" applyBorder="1" applyProtection="1">
      <protection locked="0"/>
    </xf>
    <xf numFmtId="0" fontId="19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16" fillId="4" borderId="20" xfId="48" applyNumberFormat="1" applyFont="1" applyFill="1" applyProtection="1">
      <alignment horizontal="left" wrapText="1" indent="2"/>
    </xf>
    <xf numFmtId="49" fontId="16" fillId="4" borderId="16" xfId="50" applyFont="1" applyFill="1" applyProtection="1">
      <alignment horizontal="center"/>
    </xf>
    <xf numFmtId="4" fontId="16" fillId="4" borderId="16" xfId="40" applyFont="1" applyFill="1" applyProtection="1">
      <alignment horizontal="right"/>
    </xf>
    <xf numFmtId="4" fontId="16" fillId="4" borderId="20" xfId="41" applyFont="1" applyFill="1" applyProtection="1">
      <alignment horizontal="right"/>
    </xf>
    <xf numFmtId="4" fontId="16" fillId="4" borderId="48" xfId="41" applyFont="1" applyFill="1" applyBorder="1" applyProtection="1">
      <alignment horizontal="right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6" xfId="35" applyNumberFormat="1" applyProtection="1">
      <alignment horizontal="center" vertical="center" wrapText="1"/>
    </xf>
    <xf numFmtId="0" fontId="7" fillId="0" borderId="4" xfId="36" applyNumberFormat="1" applyProtection="1">
      <alignment horizontal="center" vertical="center" wrapText="1"/>
    </xf>
    <xf numFmtId="0" fontId="7" fillId="0" borderId="49" xfId="36" applyNumberFormat="1" applyBorder="1" applyProtection="1">
      <alignment horizontal="center" vertical="center" wrapText="1"/>
    </xf>
    <xf numFmtId="0" fontId="0" fillId="0" borderId="0" xfId="0" applyNumberFormat="1" applyProtection="1">
      <protection locked="0"/>
    </xf>
    <xf numFmtId="0" fontId="4" fillId="0" borderId="47" xfId="11" applyNumberFormat="1" applyBorder="1" applyAlignment="1" applyProtection="1">
      <alignment horizontal="center"/>
    </xf>
    <xf numFmtId="0" fontId="5" fillId="0" borderId="47" xfId="7" applyNumberFormat="1" applyBorder="1" applyAlignment="1" applyProtection="1">
      <alignment horizontal="center"/>
    </xf>
    <xf numFmtId="0" fontId="0" fillId="0" borderId="47" xfId="0" applyNumberFormat="1" applyBorder="1" applyAlignment="1" applyProtection="1">
      <alignment horizontal="center"/>
      <protection locked="0"/>
    </xf>
    <xf numFmtId="0" fontId="20" fillId="0" borderId="17" xfId="37" applyNumberFormat="1" applyFont="1" applyAlignment="1" applyProtection="1">
      <alignment horizontal="center" wrapText="1"/>
    </xf>
    <xf numFmtId="49" fontId="25" fillId="0" borderId="24" xfId="45" applyFont="1" applyProtection="1">
      <alignment horizontal="center"/>
    </xf>
    <xf numFmtId="0" fontId="25" fillId="0" borderId="22" xfId="43" applyNumberFormat="1" applyFont="1" applyProtection="1">
      <alignment horizontal="left" wrapText="1" indent="1"/>
    </xf>
    <xf numFmtId="49" fontId="25" fillId="0" borderId="25" xfId="46" applyFont="1" applyProtection="1">
      <alignment horizontal="center"/>
    </xf>
    <xf numFmtId="49" fontId="25" fillId="0" borderId="50" xfId="46" applyFont="1" applyBorder="1" applyProtection="1">
      <alignment horizontal="center"/>
    </xf>
    <xf numFmtId="165" fontId="26" fillId="0" borderId="47" xfId="16" applyNumberFormat="1" applyFont="1" applyBorder="1" applyProtection="1"/>
    <xf numFmtId="165" fontId="27" fillId="0" borderId="47" xfId="7" applyNumberFormat="1" applyFont="1" applyBorder="1" applyProtection="1"/>
    <xf numFmtId="165" fontId="0" fillId="0" borderId="47" xfId="0" applyNumberFormat="1" applyFont="1" applyBorder="1" applyProtection="1">
      <protection locked="0"/>
    </xf>
    <xf numFmtId="49" fontId="25" fillId="4" borderId="16" xfId="50" applyFont="1" applyFill="1" applyProtection="1">
      <alignment horizontal="center"/>
    </xf>
    <xf numFmtId="0" fontId="25" fillId="4" borderId="20" xfId="48" applyNumberFormat="1" applyFont="1" applyFill="1" applyProtection="1">
      <alignment horizontal="left" wrapText="1" indent="2"/>
    </xf>
    <xf numFmtId="4" fontId="25" fillId="4" borderId="16" xfId="40" applyFont="1" applyFill="1" applyProtection="1">
      <alignment horizontal="right"/>
    </xf>
    <xf numFmtId="4" fontId="25" fillId="4" borderId="20" xfId="41" applyFont="1" applyFill="1" applyProtection="1">
      <alignment horizontal="right"/>
    </xf>
    <xf numFmtId="4" fontId="25" fillId="4" borderId="48" xfId="41" applyFont="1" applyFill="1" applyBorder="1" applyProtection="1">
      <alignment horizontal="right"/>
    </xf>
    <xf numFmtId="165" fontId="26" fillId="4" borderId="47" xfId="16" applyNumberFormat="1" applyFont="1" applyFill="1" applyBorder="1" applyProtection="1"/>
    <xf numFmtId="165" fontId="27" fillId="4" borderId="47" xfId="7" applyNumberFormat="1" applyFont="1" applyFill="1" applyBorder="1" applyProtection="1"/>
    <xf numFmtId="165" fontId="0" fillId="4" borderId="47" xfId="0" applyNumberFormat="1" applyFont="1" applyFill="1" applyBorder="1" applyProtection="1">
      <protection locked="0"/>
    </xf>
    <xf numFmtId="49" fontId="25" fillId="0" borderId="16" xfId="50" applyFont="1" applyProtection="1">
      <alignment horizontal="center"/>
    </xf>
    <xf numFmtId="0" fontId="25" fillId="0" borderId="20" xfId="48" applyNumberFormat="1" applyFont="1" applyProtection="1">
      <alignment horizontal="left" wrapText="1" indent="2"/>
    </xf>
    <xf numFmtId="4" fontId="25" fillId="0" borderId="16" xfId="40" applyFont="1" applyProtection="1">
      <alignment horizontal="right"/>
    </xf>
    <xf numFmtId="4" fontId="25" fillId="0" borderId="20" xfId="41" applyFont="1" applyProtection="1">
      <alignment horizontal="right"/>
    </xf>
    <xf numFmtId="4" fontId="25" fillId="0" borderId="48" xfId="41" applyFont="1" applyBorder="1" applyProtection="1">
      <alignment horizontal="right"/>
    </xf>
    <xf numFmtId="0" fontId="24" fillId="0" borderId="1" xfId="1" applyNumberFormat="1" applyFont="1" applyAlignment="1" applyProtection="1"/>
    <xf numFmtId="165" fontId="5" fillId="0" borderId="52" xfId="7" applyNumberFormat="1" applyBorder="1" applyAlignment="1" applyProtection="1">
      <alignment horizontal="center"/>
    </xf>
    <xf numFmtId="165" fontId="5" fillId="0" borderId="53" xfId="7" applyNumberFormat="1" applyBorder="1" applyAlignment="1" applyProtection="1">
      <alignment horizontal="center"/>
    </xf>
    <xf numFmtId="165" fontId="0" fillId="0" borderId="52" xfId="0" applyNumberFormat="1" applyBorder="1" applyAlignment="1" applyProtection="1">
      <alignment horizontal="center"/>
      <protection locked="0"/>
    </xf>
    <xf numFmtId="165" fontId="0" fillId="0" borderId="53" xfId="0" applyNumberFormat="1" applyBorder="1" applyAlignment="1" applyProtection="1">
      <alignment horizontal="center"/>
      <protection locked="0"/>
    </xf>
    <xf numFmtId="0" fontId="17" fillId="0" borderId="1" xfId="5" applyNumberFormat="1" applyFont="1" applyAlignment="1" applyProtection="1">
      <alignment horizontal="center"/>
    </xf>
    <xf numFmtId="49" fontId="7" fillId="0" borderId="24" xfId="35" applyBorder="1" applyProtection="1">
      <alignment horizontal="center" vertical="center" wrapText="1"/>
    </xf>
    <xf numFmtId="49" fontId="7" fillId="0" borderId="30" xfId="35" applyBorder="1" applyProtection="1">
      <alignment horizontal="center" vertical="center" wrapText="1"/>
    </xf>
    <xf numFmtId="49" fontId="7" fillId="0" borderId="48" xfId="35" applyBorder="1" applyProtection="1">
      <alignment horizontal="center" vertical="center" wrapText="1"/>
      <protection locked="0"/>
    </xf>
    <xf numFmtId="49" fontId="7" fillId="0" borderId="12" xfId="35" applyBorder="1" applyProtection="1">
      <alignment horizontal="center" vertical="center" wrapText="1"/>
      <protection locked="0"/>
    </xf>
    <xf numFmtId="49" fontId="7" fillId="0" borderId="51" xfId="35" applyBorder="1" applyProtection="1">
      <alignment horizontal="center" vertical="center" wrapText="1"/>
      <protection locked="0"/>
    </xf>
    <xf numFmtId="49" fontId="7" fillId="0" borderId="48" xfId="35" applyBorder="1" applyProtection="1">
      <alignment horizontal="center" vertical="center" wrapText="1"/>
    </xf>
    <xf numFmtId="49" fontId="7" fillId="0" borderId="12" xfId="35" applyBorder="1" applyProtection="1">
      <alignment horizontal="center" vertical="center" wrapText="1"/>
    </xf>
    <xf numFmtId="49" fontId="7" fillId="0" borderId="40" xfId="35" applyBorder="1" applyProtection="1">
      <alignment horizontal="center" vertical="center" wrapText="1"/>
    </xf>
    <xf numFmtId="165" fontId="4" fillId="0" borderId="52" xfId="11" applyNumberFormat="1" applyBorder="1" applyAlignment="1" applyProtection="1">
      <alignment horizontal="center"/>
    </xf>
    <xf numFmtId="165" fontId="4" fillId="0" borderId="53" xfId="11" applyNumberFormat="1" applyBorder="1" applyAlignment="1" applyProtection="1">
      <alignment horizontal="center"/>
    </xf>
    <xf numFmtId="165" fontId="28" fillId="0" borderId="0" xfId="0" applyNumberFormat="1" applyFont="1" applyAlignment="1" applyProtection="1">
      <alignment horizontal="center"/>
      <protection locked="0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abSelected="1" topLeftCell="A7" zoomScaleNormal="100" workbookViewId="0">
      <selection activeCell="AC1" sqref="AC1:AD1"/>
    </sheetView>
  </sheetViews>
  <sheetFormatPr defaultRowHeight="15" x14ac:dyDescent="0.25"/>
  <cols>
    <col min="1" max="1" width="29.85546875" style="1" customWidth="1"/>
    <col min="2" max="2" width="54.140625" style="1" customWidth="1"/>
    <col min="3" max="3" width="15.140625" style="1" hidden="1" customWidth="1"/>
    <col min="4" max="4" width="9.140625" style="1" hidden="1" customWidth="1"/>
    <col min="5" max="6" width="13.7109375" style="1" hidden="1" customWidth="1"/>
    <col min="7" max="11" width="9.140625" style="1" hidden="1" customWidth="1"/>
    <col min="12" max="12" width="15.85546875" style="1" hidden="1" customWidth="1"/>
    <col min="13" max="13" width="9.140625" style="1" hidden="1" customWidth="1"/>
    <col min="14" max="14" width="15.42578125" style="1" hidden="1" customWidth="1"/>
    <col min="15" max="16" width="9.140625" style="1" hidden="1" customWidth="1"/>
    <col min="17" max="17" width="15.85546875" style="1" hidden="1" customWidth="1"/>
    <col min="18" max="18" width="15.42578125" style="1" hidden="1" customWidth="1"/>
    <col min="19" max="23" width="9.140625" style="1" hidden="1" customWidth="1"/>
    <col min="24" max="24" width="13.28515625" style="1" hidden="1" customWidth="1"/>
    <col min="25" max="25" width="9.140625" style="1" hidden="1" customWidth="1"/>
    <col min="26" max="26" width="14" style="1" hidden="1" customWidth="1"/>
    <col min="27" max="27" width="9.140625" style="1" hidden="1"/>
    <col min="28" max="28" width="12.7109375" style="9" customWidth="1"/>
    <col min="29" max="29" width="13.28515625" style="9" customWidth="1"/>
    <col min="30" max="30" width="12" style="9" customWidth="1"/>
    <col min="31" max="16384" width="9.140625" style="1"/>
  </cols>
  <sheetData>
    <row r="1" spans="1:30" ht="15.75" x14ac:dyDescent="0.25">
      <c r="AC1" s="75" t="s">
        <v>153</v>
      </c>
      <c r="AD1" s="75"/>
    </row>
    <row r="2" spans="1:30" ht="27" customHeight="1" x14ac:dyDescent="0.2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4.75" customHeight="1" x14ac:dyDescent="0.25">
      <c r="A3" s="30"/>
      <c r="B3" s="59" t="s">
        <v>152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29"/>
    </row>
    <row r="4" spans="1:30" ht="11.45" customHeight="1" x14ac:dyDescent="0.25">
      <c r="A4" s="65" t="s">
        <v>1</v>
      </c>
      <c r="B4" s="65" t="s">
        <v>0</v>
      </c>
      <c r="C4" s="70" t="s">
        <v>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67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B4" s="73" t="s">
        <v>148</v>
      </c>
      <c r="AC4" s="60" t="s">
        <v>149</v>
      </c>
      <c r="AD4" s="62" t="s">
        <v>150</v>
      </c>
    </row>
    <row r="5" spans="1:30" ht="23.25" customHeight="1" x14ac:dyDescent="0.25">
      <c r="A5" s="66"/>
      <c r="B5" s="66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16</v>
      </c>
      <c r="U5" s="3" t="s">
        <v>9</v>
      </c>
      <c r="V5" s="3" t="s">
        <v>10</v>
      </c>
      <c r="W5" s="3" t="s">
        <v>11</v>
      </c>
      <c r="X5" s="3" t="s">
        <v>12</v>
      </c>
      <c r="Y5" s="3" t="s">
        <v>13</v>
      </c>
      <c r="Z5" s="3" t="s">
        <v>14</v>
      </c>
      <c r="AA5" s="6" t="s">
        <v>17</v>
      </c>
      <c r="AB5" s="74"/>
      <c r="AC5" s="61"/>
      <c r="AD5" s="63"/>
    </row>
    <row r="6" spans="1:30" s="34" customFormat="1" ht="11.45" customHeight="1" thickBot="1" x14ac:dyDescent="0.3">
      <c r="A6" s="31" t="s">
        <v>18</v>
      </c>
      <c r="B6" s="31" t="s">
        <v>19</v>
      </c>
      <c r="C6" s="32" t="s">
        <v>20</v>
      </c>
      <c r="D6" s="32" t="s">
        <v>21</v>
      </c>
      <c r="E6" s="32" t="s">
        <v>22</v>
      </c>
      <c r="F6" s="32" t="s">
        <v>23</v>
      </c>
      <c r="G6" s="32" t="s">
        <v>24</v>
      </c>
      <c r="H6" s="32" t="s">
        <v>25</v>
      </c>
      <c r="I6" s="32" t="s">
        <v>26</v>
      </c>
      <c r="J6" s="32" t="s">
        <v>27</v>
      </c>
      <c r="K6" s="32" t="s">
        <v>28</v>
      </c>
      <c r="L6" s="32" t="s">
        <v>29</v>
      </c>
      <c r="M6" s="32" t="s">
        <v>30</v>
      </c>
      <c r="N6" s="32" t="s">
        <v>31</v>
      </c>
      <c r="O6" s="32" t="s">
        <v>32</v>
      </c>
      <c r="P6" s="32" t="s">
        <v>33</v>
      </c>
      <c r="Q6" s="32" t="s">
        <v>34</v>
      </c>
      <c r="R6" s="32" t="s">
        <v>35</v>
      </c>
      <c r="S6" s="32" t="s">
        <v>36</v>
      </c>
      <c r="T6" s="32" t="s">
        <v>37</v>
      </c>
      <c r="U6" s="32" t="s">
        <v>38</v>
      </c>
      <c r="V6" s="32" t="s">
        <v>39</v>
      </c>
      <c r="W6" s="32" t="s">
        <v>40</v>
      </c>
      <c r="X6" s="32" t="s">
        <v>41</v>
      </c>
      <c r="Y6" s="32" t="s">
        <v>42</v>
      </c>
      <c r="Z6" s="32" t="s">
        <v>43</v>
      </c>
      <c r="AA6" s="33" t="s">
        <v>44</v>
      </c>
      <c r="AB6" s="35">
        <v>3</v>
      </c>
      <c r="AC6" s="36">
        <v>4</v>
      </c>
      <c r="AD6" s="37">
        <v>5</v>
      </c>
    </row>
    <row r="7" spans="1:30" s="17" customFormat="1" ht="21.75" customHeight="1" x14ac:dyDescent="0.2">
      <c r="A7" s="10" t="s">
        <v>46</v>
      </c>
      <c r="B7" s="38" t="s">
        <v>45</v>
      </c>
      <c r="C7" s="11">
        <v>92200755.409999996</v>
      </c>
      <c r="D7" s="11">
        <v>0</v>
      </c>
      <c r="E7" s="11">
        <v>92200755.409999996</v>
      </c>
      <c r="F7" s="11">
        <v>323014202.04000002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395713757.44999999</v>
      </c>
      <c r="M7" s="11">
        <v>0</v>
      </c>
      <c r="N7" s="11">
        <v>19501200</v>
      </c>
      <c r="O7" s="12">
        <v>0</v>
      </c>
      <c r="P7" s="11">
        <v>0</v>
      </c>
      <c r="Q7" s="11">
        <v>45454266.969999999</v>
      </c>
      <c r="R7" s="11">
        <v>202163180.66999999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238181056.19999999</v>
      </c>
      <c r="Y7" s="11">
        <v>0</v>
      </c>
      <c r="Z7" s="11">
        <v>9436391.4399999995</v>
      </c>
      <c r="AA7" s="13">
        <v>0</v>
      </c>
      <c r="AB7" s="14">
        <f t="shared" ref="AB7:AB38" si="0">L7/1000</f>
        <v>395713.75744999998</v>
      </c>
      <c r="AC7" s="15">
        <f t="shared" ref="AC7:AC38" si="1">X7/1000</f>
        <v>238181.05619999999</v>
      </c>
      <c r="AD7" s="16">
        <f>AC7/AB7*100</f>
        <v>60.190238958294273</v>
      </c>
    </row>
    <row r="8" spans="1:30" ht="15" customHeight="1" x14ac:dyDescent="0.25">
      <c r="A8" s="39"/>
      <c r="B8" s="40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1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2"/>
      <c r="AB8" s="43">
        <f t="shared" si="0"/>
        <v>0</v>
      </c>
      <c r="AC8" s="44">
        <f t="shared" si="1"/>
        <v>0</v>
      </c>
      <c r="AD8" s="45"/>
    </row>
    <row r="9" spans="1:30" s="22" customFormat="1" x14ac:dyDescent="0.25">
      <c r="A9" s="25" t="s">
        <v>49</v>
      </c>
      <c r="B9" s="24" t="s">
        <v>48</v>
      </c>
      <c r="C9" s="26">
        <v>92200755.409999996</v>
      </c>
      <c r="D9" s="26">
        <v>0</v>
      </c>
      <c r="E9" s="26">
        <v>92200755.409999996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82853755.409999996</v>
      </c>
      <c r="M9" s="26">
        <v>0</v>
      </c>
      <c r="N9" s="26">
        <v>9347000</v>
      </c>
      <c r="O9" s="27">
        <v>0</v>
      </c>
      <c r="P9" s="26">
        <v>0</v>
      </c>
      <c r="Q9" s="26">
        <v>45454266.969999999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42250464.530000001</v>
      </c>
      <c r="Y9" s="26">
        <v>0</v>
      </c>
      <c r="Z9" s="26">
        <v>3203802.44</v>
      </c>
      <c r="AA9" s="28">
        <v>0</v>
      </c>
      <c r="AB9" s="19">
        <f t="shared" si="0"/>
        <v>82853.755409999998</v>
      </c>
      <c r="AC9" s="20">
        <f t="shared" si="1"/>
        <v>42250.464530000005</v>
      </c>
      <c r="AD9" s="21">
        <f t="shared" ref="AD9:AD27" si="2">AC9/AB9*100</f>
        <v>50.994024737834152</v>
      </c>
    </row>
    <row r="10" spans="1:30" s="22" customFormat="1" x14ac:dyDescent="0.25">
      <c r="A10" s="25" t="s">
        <v>51</v>
      </c>
      <c r="B10" s="24" t="s">
        <v>50</v>
      </c>
      <c r="C10" s="26">
        <v>31338000</v>
      </c>
      <c r="D10" s="26">
        <v>0</v>
      </c>
      <c r="E10" s="26">
        <v>31338000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30033000</v>
      </c>
      <c r="M10" s="26">
        <v>0</v>
      </c>
      <c r="N10" s="26">
        <v>1305000</v>
      </c>
      <c r="O10" s="27">
        <v>0</v>
      </c>
      <c r="P10" s="26">
        <v>0</v>
      </c>
      <c r="Q10" s="26">
        <v>17069108.420000002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16357895.5</v>
      </c>
      <c r="Y10" s="26">
        <v>0</v>
      </c>
      <c r="Z10" s="26">
        <v>711212.92</v>
      </c>
      <c r="AA10" s="28">
        <v>0</v>
      </c>
      <c r="AB10" s="19">
        <f t="shared" si="0"/>
        <v>30033</v>
      </c>
      <c r="AC10" s="20">
        <f t="shared" si="1"/>
        <v>16357.895500000001</v>
      </c>
      <c r="AD10" s="21">
        <f t="shared" si="2"/>
        <v>54.466405287517063</v>
      </c>
    </row>
    <row r="11" spans="1:30" s="23" customFormat="1" x14ac:dyDescent="0.25">
      <c r="A11" s="46" t="s">
        <v>53</v>
      </c>
      <c r="B11" s="47" t="s">
        <v>52</v>
      </c>
      <c r="C11" s="48">
        <v>31338000</v>
      </c>
      <c r="D11" s="48">
        <v>0</v>
      </c>
      <c r="E11" s="48">
        <v>31338000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30033000</v>
      </c>
      <c r="M11" s="48">
        <v>0</v>
      </c>
      <c r="N11" s="48">
        <v>1305000</v>
      </c>
      <c r="O11" s="49">
        <v>0</v>
      </c>
      <c r="P11" s="48">
        <v>0</v>
      </c>
      <c r="Q11" s="48">
        <v>17069108.420000002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16357895.5</v>
      </c>
      <c r="Y11" s="48">
        <v>0</v>
      </c>
      <c r="Z11" s="48">
        <v>711212.92</v>
      </c>
      <c r="AA11" s="50">
        <v>0</v>
      </c>
      <c r="AB11" s="51">
        <f t="shared" si="0"/>
        <v>30033</v>
      </c>
      <c r="AC11" s="52">
        <f t="shared" si="1"/>
        <v>16357.895500000001</v>
      </c>
      <c r="AD11" s="53">
        <f t="shared" si="2"/>
        <v>54.466405287517063</v>
      </c>
    </row>
    <row r="12" spans="1:30" s="22" customFormat="1" ht="23.25" x14ac:dyDescent="0.25">
      <c r="A12" s="25" t="s">
        <v>55</v>
      </c>
      <c r="B12" s="24" t="s">
        <v>54</v>
      </c>
      <c r="C12" s="26">
        <v>11778895.41</v>
      </c>
      <c r="D12" s="26">
        <v>0</v>
      </c>
      <c r="E12" s="26">
        <v>11778895.41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11778895.41</v>
      </c>
      <c r="M12" s="26">
        <v>0</v>
      </c>
      <c r="N12" s="26">
        <v>0</v>
      </c>
      <c r="O12" s="27">
        <v>0</v>
      </c>
      <c r="P12" s="26">
        <v>0</v>
      </c>
      <c r="Q12" s="26">
        <v>6216661.7800000003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6216661.7800000003</v>
      </c>
      <c r="Y12" s="26">
        <v>0</v>
      </c>
      <c r="Z12" s="26">
        <v>0</v>
      </c>
      <c r="AA12" s="28">
        <v>0</v>
      </c>
      <c r="AB12" s="19">
        <f t="shared" si="0"/>
        <v>11778.895410000001</v>
      </c>
      <c r="AC12" s="20">
        <f t="shared" si="1"/>
        <v>6216.6617800000004</v>
      </c>
      <c r="AD12" s="21">
        <f t="shared" si="2"/>
        <v>52.77796910160356</v>
      </c>
    </row>
    <row r="13" spans="1:30" s="23" customFormat="1" ht="23.25" x14ac:dyDescent="0.25">
      <c r="A13" s="46" t="s">
        <v>57</v>
      </c>
      <c r="B13" s="47" t="s">
        <v>56</v>
      </c>
      <c r="C13" s="48">
        <v>11778895.41</v>
      </c>
      <c r="D13" s="48">
        <v>0</v>
      </c>
      <c r="E13" s="48">
        <v>11778895.41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11778895.41</v>
      </c>
      <c r="M13" s="48">
        <v>0</v>
      </c>
      <c r="N13" s="48">
        <v>0</v>
      </c>
      <c r="O13" s="49">
        <v>0</v>
      </c>
      <c r="P13" s="48">
        <v>0</v>
      </c>
      <c r="Q13" s="48">
        <v>6216661.7800000003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6216661.7800000003</v>
      </c>
      <c r="Y13" s="48">
        <v>0</v>
      </c>
      <c r="Z13" s="48">
        <v>0</v>
      </c>
      <c r="AA13" s="50">
        <v>0</v>
      </c>
      <c r="AB13" s="51">
        <f t="shared" si="0"/>
        <v>11778.895410000001</v>
      </c>
      <c r="AC13" s="52">
        <f t="shared" si="1"/>
        <v>6216.6617800000004</v>
      </c>
      <c r="AD13" s="53">
        <f t="shared" si="2"/>
        <v>52.77796910160356</v>
      </c>
    </row>
    <row r="14" spans="1:30" s="22" customFormat="1" x14ac:dyDescent="0.25">
      <c r="A14" s="25" t="s">
        <v>59</v>
      </c>
      <c r="B14" s="24" t="s">
        <v>58</v>
      </c>
      <c r="C14" s="26">
        <v>8472000</v>
      </c>
      <c r="D14" s="26">
        <v>0</v>
      </c>
      <c r="E14" s="26">
        <v>8472000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6755000</v>
      </c>
      <c r="M14" s="26">
        <v>0</v>
      </c>
      <c r="N14" s="26">
        <v>1717000</v>
      </c>
      <c r="O14" s="27">
        <v>0</v>
      </c>
      <c r="P14" s="26">
        <v>0</v>
      </c>
      <c r="Q14" s="26">
        <v>4370106.79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3393402</v>
      </c>
      <c r="Y14" s="26">
        <v>0</v>
      </c>
      <c r="Z14" s="26">
        <v>976704.79</v>
      </c>
      <c r="AA14" s="28">
        <v>0</v>
      </c>
      <c r="AB14" s="19">
        <f t="shared" si="0"/>
        <v>6755</v>
      </c>
      <c r="AC14" s="20">
        <f t="shared" si="1"/>
        <v>3393.402</v>
      </c>
      <c r="AD14" s="21">
        <f t="shared" si="2"/>
        <v>50.235410806809767</v>
      </c>
    </row>
    <row r="15" spans="1:30" s="23" customFormat="1" ht="23.25" x14ac:dyDescent="0.25">
      <c r="A15" s="46" t="s">
        <v>61</v>
      </c>
      <c r="B15" s="47" t="s">
        <v>60</v>
      </c>
      <c r="C15" s="48">
        <v>5500000</v>
      </c>
      <c r="D15" s="48">
        <v>0</v>
      </c>
      <c r="E15" s="48">
        <v>5500000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4278000</v>
      </c>
      <c r="M15" s="48">
        <v>0</v>
      </c>
      <c r="N15" s="48">
        <v>1222000</v>
      </c>
      <c r="O15" s="49">
        <v>0</v>
      </c>
      <c r="P15" s="48">
        <v>0</v>
      </c>
      <c r="Q15" s="48">
        <v>2977896.96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2316142.06</v>
      </c>
      <c r="Y15" s="48">
        <v>0</v>
      </c>
      <c r="Z15" s="48">
        <v>661754.9</v>
      </c>
      <c r="AA15" s="50">
        <v>0</v>
      </c>
      <c r="AB15" s="51">
        <f t="shared" si="0"/>
        <v>4278</v>
      </c>
      <c r="AC15" s="52">
        <f t="shared" si="1"/>
        <v>2316.1420600000001</v>
      </c>
      <c r="AD15" s="53">
        <f t="shared" si="2"/>
        <v>54.140768115942031</v>
      </c>
    </row>
    <row r="16" spans="1:30" s="23" customFormat="1" ht="23.25" x14ac:dyDescent="0.25">
      <c r="A16" s="46" t="s">
        <v>63</v>
      </c>
      <c r="B16" s="47" t="s">
        <v>62</v>
      </c>
      <c r="C16" s="48">
        <v>1298000</v>
      </c>
      <c r="D16" s="48">
        <v>0</v>
      </c>
      <c r="E16" s="48">
        <v>1298000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1298000</v>
      </c>
      <c r="M16" s="48">
        <v>0</v>
      </c>
      <c r="N16" s="48">
        <v>0</v>
      </c>
      <c r="O16" s="49">
        <v>0</v>
      </c>
      <c r="P16" s="48">
        <v>0</v>
      </c>
      <c r="Q16" s="48">
        <v>342616.52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342616.52</v>
      </c>
      <c r="Y16" s="48">
        <v>0</v>
      </c>
      <c r="Z16" s="48">
        <v>0</v>
      </c>
      <c r="AA16" s="50">
        <v>0</v>
      </c>
      <c r="AB16" s="51">
        <f t="shared" si="0"/>
        <v>1298</v>
      </c>
      <c r="AC16" s="52">
        <f t="shared" si="1"/>
        <v>342.61652000000004</v>
      </c>
      <c r="AD16" s="53">
        <f t="shared" si="2"/>
        <v>26.395725731895226</v>
      </c>
    </row>
    <row r="17" spans="1:30" s="23" customFormat="1" x14ac:dyDescent="0.25">
      <c r="A17" s="46" t="s">
        <v>65</v>
      </c>
      <c r="B17" s="47" t="s">
        <v>64</v>
      </c>
      <c r="C17" s="48">
        <v>1650000</v>
      </c>
      <c r="D17" s="48">
        <v>0</v>
      </c>
      <c r="E17" s="48">
        <v>1650000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1155000</v>
      </c>
      <c r="M17" s="48">
        <v>0</v>
      </c>
      <c r="N17" s="48">
        <v>495000</v>
      </c>
      <c r="O17" s="49">
        <v>0</v>
      </c>
      <c r="P17" s="48">
        <v>0</v>
      </c>
      <c r="Q17" s="48">
        <v>1049593.31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734643.42</v>
      </c>
      <c r="Y17" s="48">
        <v>0</v>
      </c>
      <c r="Z17" s="48">
        <v>314949.89</v>
      </c>
      <c r="AA17" s="50">
        <v>0</v>
      </c>
      <c r="AB17" s="51">
        <f t="shared" si="0"/>
        <v>1155</v>
      </c>
      <c r="AC17" s="52">
        <f t="shared" si="1"/>
        <v>734.64341999999999</v>
      </c>
      <c r="AD17" s="53">
        <f t="shared" si="2"/>
        <v>63.605490909090911</v>
      </c>
    </row>
    <row r="18" spans="1:30" s="23" customFormat="1" ht="23.25" x14ac:dyDescent="0.25">
      <c r="A18" s="46" t="s">
        <v>67</v>
      </c>
      <c r="B18" s="47" t="s">
        <v>66</v>
      </c>
      <c r="C18" s="48">
        <v>24000</v>
      </c>
      <c r="D18" s="48">
        <v>0</v>
      </c>
      <c r="E18" s="48">
        <v>24000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24000</v>
      </c>
      <c r="M18" s="48">
        <v>0</v>
      </c>
      <c r="N18" s="48">
        <v>0</v>
      </c>
      <c r="O18" s="49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50">
        <v>0</v>
      </c>
      <c r="AB18" s="51">
        <f t="shared" si="0"/>
        <v>24</v>
      </c>
      <c r="AC18" s="52">
        <f t="shared" si="1"/>
        <v>0</v>
      </c>
      <c r="AD18" s="53">
        <f t="shared" si="2"/>
        <v>0</v>
      </c>
    </row>
    <row r="19" spans="1:30" s="22" customFormat="1" x14ac:dyDescent="0.25">
      <c r="A19" s="25" t="s">
        <v>69</v>
      </c>
      <c r="B19" s="24" t="s">
        <v>68</v>
      </c>
      <c r="C19" s="26">
        <v>8625000</v>
      </c>
      <c r="D19" s="26">
        <v>0</v>
      </c>
      <c r="E19" s="26">
        <v>8625000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2300000</v>
      </c>
      <c r="M19" s="26">
        <v>0</v>
      </c>
      <c r="N19" s="26">
        <v>6325000</v>
      </c>
      <c r="O19" s="27">
        <v>0</v>
      </c>
      <c r="P19" s="26">
        <v>0</v>
      </c>
      <c r="Q19" s="26">
        <v>2852265.76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1337701.5900000001</v>
      </c>
      <c r="Y19" s="26">
        <v>0</v>
      </c>
      <c r="Z19" s="26">
        <v>1514564.17</v>
      </c>
      <c r="AA19" s="28">
        <v>0</v>
      </c>
      <c r="AB19" s="19">
        <f t="shared" si="0"/>
        <v>2300</v>
      </c>
      <c r="AC19" s="20">
        <f t="shared" si="1"/>
        <v>1337.7015900000001</v>
      </c>
      <c r="AD19" s="21">
        <f t="shared" si="2"/>
        <v>58.160938695652177</v>
      </c>
    </row>
    <row r="20" spans="1:30" s="23" customFormat="1" x14ac:dyDescent="0.25">
      <c r="A20" s="46" t="s">
        <v>71</v>
      </c>
      <c r="B20" s="47" t="s">
        <v>70</v>
      </c>
      <c r="C20" s="48">
        <v>878000</v>
      </c>
      <c r="D20" s="48">
        <v>0</v>
      </c>
      <c r="E20" s="48">
        <v>878000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878000</v>
      </c>
      <c r="O20" s="49">
        <v>0</v>
      </c>
      <c r="P20" s="48">
        <v>0</v>
      </c>
      <c r="Q20" s="48">
        <v>240266.98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240266.98</v>
      </c>
      <c r="AA20" s="50">
        <v>0</v>
      </c>
      <c r="AB20" s="51">
        <f t="shared" si="0"/>
        <v>0</v>
      </c>
      <c r="AC20" s="52">
        <f t="shared" si="1"/>
        <v>0</v>
      </c>
      <c r="AD20" s="53"/>
    </row>
    <row r="21" spans="1:30" s="23" customFormat="1" x14ac:dyDescent="0.25">
      <c r="A21" s="46" t="s">
        <v>73</v>
      </c>
      <c r="B21" s="47" t="s">
        <v>72</v>
      </c>
      <c r="C21" s="48">
        <v>2300000</v>
      </c>
      <c r="D21" s="48">
        <v>0</v>
      </c>
      <c r="E21" s="48">
        <v>2300000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2300000</v>
      </c>
      <c r="M21" s="48">
        <v>0</v>
      </c>
      <c r="N21" s="48">
        <v>0</v>
      </c>
      <c r="O21" s="49">
        <v>0</v>
      </c>
      <c r="P21" s="48">
        <v>0</v>
      </c>
      <c r="Q21" s="48">
        <v>1336103.5900000001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1336103.5900000001</v>
      </c>
      <c r="Y21" s="48">
        <v>0</v>
      </c>
      <c r="Z21" s="48">
        <v>0</v>
      </c>
      <c r="AA21" s="50">
        <v>0</v>
      </c>
      <c r="AB21" s="51">
        <f t="shared" si="0"/>
        <v>2300</v>
      </c>
      <c r="AC21" s="52">
        <f t="shared" si="1"/>
        <v>1336.1035900000002</v>
      </c>
      <c r="AD21" s="53">
        <f t="shared" si="2"/>
        <v>58.091460434782618</v>
      </c>
    </row>
    <row r="22" spans="1:30" s="23" customFormat="1" x14ac:dyDescent="0.25">
      <c r="A22" s="46" t="s">
        <v>75</v>
      </c>
      <c r="B22" s="47" t="s">
        <v>74</v>
      </c>
      <c r="C22" s="48">
        <v>5447000</v>
      </c>
      <c r="D22" s="48">
        <v>0</v>
      </c>
      <c r="E22" s="48">
        <v>5447000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5447000</v>
      </c>
      <c r="O22" s="49">
        <v>0</v>
      </c>
      <c r="P22" s="48">
        <v>0</v>
      </c>
      <c r="Q22" s="48">
        <v>1275895.19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1598</v>
      </c>
      <c r="Y22" s="48">
        <v>0</v>
      </c>
      <c r="Z22" s="48">
        <v>1274297.19</v>
      </c>
      <c r="AA22" s="50">
        <v>0</v>
      </c>
      <c r="AB22" s="51">
        <f t="shared" si="0"/>
        <v>0</v>
      </c>
      <c r="AC22" s="52">
        <f t="shared" si="1"/>
        <v>1.5980000000000001</v>
      </c>
      <c r="AD22" s="53"/>
    </row>
    <row r="23" spans="1:30" s="22" customFormat="1" x14ac:dyDescent="0.25">
      <c r="A23" s="25" t="s">
        <v>77</v>
      </c>
      <c r="B23" s="24" t="s">
        <v>76</v>
      </c>
      <c r="C23" s="26">
        <v>1318000</v>
      </c>
      <c r="D23" s="26">
        <v>0</v>
      </c>
      <c r="E23" s="26">
        <v>1318000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1318000</v>
      </c>
      <c r="M23" s="26">
        <v>0</v>
      </c>
      <c r="N23" s="26">
        <v>0</v>
      </c>
      <c r="O23" s="27">
        <v>0</v>
      </c>
      <c r="P23" s="26">
        <v>0</v>
      </c>
      <c r="Q23" s="26">
        <v>1099095.94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1099095.94</v>
      </c>
      <c r="Y23" s="26">
        <v>0</v>
      </c>
      <c r="Z23" s="26">
        <v>0</v>
      </c>
      <c r="AA23" s="28">
        <v>0</v>
      </c>
      <c r="AB23" s="19">
        <f t="shared" si="0"/>
        <v>1318</v>
      </c>
      <c r="AC23" s="20">
        <f t="shared" si="1"/>
        <v>1099.0959399999999</v>
      </c>
      <c r="AD23" s="21">
        <f t="shared" si="2"/>
        <v>83.391194233687401</v>
      </c>
    </row>
    <row r="24" spans="1:30" s="18" customFormat="1" ht="23.25" x14ac:dyDescent="0.25">
      <c r="A24" s="46" t="s">
        <v>79</v>
      </c>
      <c r="B24" s="47" t="s">
        <v>78</v>
      </c>
      <c r="C24" s="48">
        <v>10000</v>
      </c>
      <c r="D24" s="48">
        <v>0</v>
      </c>
      <c r="E24" s="48">
        <v>10000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10000</v>
      </c>
      <c r="M24" s="48">
        <v>0</v>
      </c>
      <c r="N24" s="48">
        <v>0</v>
      </c>
      <c r="O24" s="49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50">
        <v>0</v>
      </c>
      <c r="AB24" s="51">
        <f t="shared" si="0"/>
        <v>10</v>
      </c>
      <c r="AC24" s="52">
        <f t="shared" si="1"/>
        <v>0</v>
      </c>
      <c r="AD24" s="53">
        <f t="shared" si="2"/>
        <v>0</v>
      </c>
    </row>
    <row r="25" spans="1:30" s="22" customFormat="1" ht="34.5" x14ac:dyDescent="0.25">
      <c r="A25" s="25" t="s">
        <v>81</v>
      </c>
      <c r="B25" s="24" t="s">
        <v>80</v>
      </c>
      <c r="C25" s="26">
        <v>24184795.41</v>
      </c>
      <c r="D25" s="26">
        <v>0</v>
      </c>
      <c r="E25" s="26">
        <v>24184795.41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24184795.41</v>
      </c>
      <c r="M25" s="26">
        <v>0</v>
      </c>
      <c r="N25" s="26">
        <v>0</v>
      </c>
      <c r="O25" s="27">
        <v>0</v>
      </c>
      <c r="P25" s="26">
        <v>0</v>
      </c>
      <c r="Q25" s="26">
        <v>11236026.939999999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11236026.939999999</v>
      </c>
      <c r="Y25" s="26">
        <v>0</v>
      </c>
      <c r="Z25" s="26">
        <v>0</v>
      </c>
      <c r="AA25" s="28">
        <v>0</v>
      </c>
      <c r="AB25" s="19">
        <f t="shared" si="0"/>
        <v>24184.795409999999</v>
      </c>
      <c r="AC25" s="20">
        <f t="shared" si="1"/>
        <v>11236.02694</v>
      </c>
      <c r="AD25" s="21">
        <f t="shared" si="2"/>
        <v>46.459053093143368</v>
      </c>
    </row>
    <row r="26" spans="1:30" s="22" customFormat="1" x14ac:dyDescent="0.25">
      <c r="A26" s="25" t="s">
        <v>83</v>
      </c>
      <c r="B26" s="24" t="s">
        <v>82</v>
      </c>
      <c r="C26" s="26">
        <v>53000</v>
      </c>
      <c r="D26" s="26">
        <v>0</v>
      </c>
      <c r="E26" s="26">
        <v>53000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53000</v>
      </c>
      <c r="M26" s="26">
        <v>0</v>
      </c>
      <c r="N26" s="26">
        <v>0</v>
      </c>
      <c r="O26" s="27">
        <v>0</v>
      </c>
      <c r="P26" s="26">
        <v>0</v>
      </c>
      <c r="Q26" s="26">
        <v>20658.89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20658.89</v>
      </c>
      <c r="Y26" s="26">
        <v>0</v>
      </c>
      <c r="Z26" s="26">
        <v>0</v>
      </c>
      <c r="AA26" s="28">
        <v>0</v>
      </c>
      <c r="AB26" s="19">
        <f t="shared" si="0"/>
        <v>53</v>
      </c>
      <c r="AC26" s="20">
        <f t="shared" si="1"/>
        <v>20.65889</v>
      </c>
      <c r="AD26" s="21">
        <f t="shared" si="2"/>
        <v>38.979037735849055</v>
      </c>
    </row>
    <row r="27" spans="1:30" s="22" customFormat="1" ht="23.25" x14ac:dyDescent="0.25">
      <c r="A27" s="25" t="s">
        <v>85</v>
      </c>
      <c r="B27" s="24" t="s">
        <v>84</v>
      </c>
      <c r="C27" s="26">
        <v>4300000</v>
      </c>
      <c r="D27" s="26">
        <v>0</v>
      </c>
      <c r="E27" s="26">
        <v>4300000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4300000</v>
      </c>
      <c r="M27" s="26">
        <v>0</v>
      </c>
      <c r="N27" s="26">
        <v>0</v>
      </c>
      <c r="O27" s="27">
        <v>0</v>
      </c>
      <c r="P27" s="26">
        <v>0</v>
      </c>
      <c r="Q27" s="26">
        <v>2078179.66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2076859.1</v>
      </c>
      <c r="Y27" s="26">
        <v>0</v>
      </c>
      <c r="Z27" s="26">
        <v>1320.56</v>
      </c>
      <c r="AA27" s="28">
        <v>0</v>
      </c>
      <c r="AB27" s="19">
        <f t="shared" si="0"/>
        <v>4300</v>
      </c>
      <c r="AC27" s="20">
        <f t="shared" si="1"/>
        <v>2076.8591000000001</v>
      </c>
      <c r="AD27" s="21">
        <f t="shared" si="2"/>
        <v>48.299048837209305</v>
      </c>
    </row>
    <row r="28" spans="1:30" s="22" customFormat="1" ht="23.25" x14ac:dyDescent="0.25">
      <c r="A28" s="25" t="s">
        <v>87</v>
      </c>
      <c r="B28" s="24" t="s">
        <v>86</v>
      </c>
      <c r="C28" s="26">
        <v>1000000</v>
      </c>
      <c r="D28" s="26">
        <v>0</v>
      </c>
      <c r="E28" s="26">
        <v>1000000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1000000</v>
      </c>
      <c r="M28" s="26">
        <v>0</v>
      </c>
      <c r="N28" s="26">
        <v>0</v>
      </c>
      <c r="O28" s="27">
        <v>0</v>
      </c>
      <c r="P28" s="26">
        <v>0</v>
      </c>
      <c r="Q28" s="26">
        <v>315255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315255</v>
      </c>
      <c r="Y28" s="26">
        <v>0</v>
      </c>
      <c r="Z28" s="26">
        <v>0</v>
      </c>
      <c r="AA28" s="28">
        <v>0</v>
      </c>
      <c r="AB28" s="19">
        <f t="shared" si="0"/>
        <v>1000</v>
      </c>
      <c r="AC28" s="20">
        <f t="shared" si="1"/>
        <v>315.255</v>
      </c>
      <c r="AD28" s="21">
        <f t="shared" ref="AD28:AD53" si="3">AC28/AB28*100</f>
        <v>31.525500000000001</v>
      </c>
    </row>
    <row r="29" spans="1:30" s="22" customFormat="1" x14ac:dyDescent="0.25">
      <c r="A29" s="25" t="s">
        <v>89</v>
      </c>
      <c r="B29" s="24" t="s">
        <v>88</v>
      </c>
      <c r="C29" s="26">
        <v>10000</v>
      </c>
      <c r="D29" s="26">
        <v>0</v>
      </c>
      <c r="E29" s="26">
        <v>10000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10000</v>
      </c>
      <c r="M29" s="26">
        <v>0</v>
      </c>
      <c r="N29" s="26">
        <v>0</v>
      </c>
      <c r="O29" s="27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8">
        <v>0</v>
      </c>
      <c r="AB29" s="19">
        <f t="shared" si="0"/>
        <v>10</v>
      </c>
      <c r="AC29" s="20">
        <f t="shared" si="1"/>
        <v>0</v>
      </c>
      <c r="AD29" s="21">
        <f t="shared" si="3"/>
        <v>0</v>
      </c>
    </row>
    <row r="30" spans="1:30" s="22" customFormat="1" x14ac:dyDescent="0.25">
      <c r="A30" s="25" t="s">
        <v>91</v>
      </c>
      <c r="B30" s="24" t="s">
        <v>90</v>
      </c>
      <c r="C30" s="26">
        <v>1100000</v>
      </c>
      <c r="D30" s="26">
        <v>0</v>
      </c>
      <c r="E30" s="26">
        <v>1100000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1100000</v>
      </c>
      <c r="M30" s="26">
        <v>0</v>
      </c>
      <c r="N30" s="26">
        <v>0</v>
      </c>
      <c r="O30" s="27">
        <v>0</v>
      </c>
      <c r="P30" s="26">
        <v>0</v>
      </c>
      <c r="Q30" s="26">
        <v>183917.79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183917.79</v>
      </c>
      <c r="Y30" s="26">
        <v>0</v>
      </c>
      <c r="Z30" s="26">
        <v>0</v>
      </c>
      <c r="AA30" s="28">
        <v>0</v>
      </c>
      <c r="AB30" s="19">
        <f t="shared" si="0"/>
        <v>1100</v>
      </c>
      <c r="AC30" s="20">
        <f t="shared" si="1"/>
        <v>183.91779</v>
      </c>
      <c r="AD30" s="21">
        <f t="shared" si="3"/>
        <v>16.719799090909092</v>
      </c>
    </row>
    <row r="31" spans="1:30" s="22" customFormat="1" x14ac:dyDescent="0.25">
      <c r="A31" s="25" t="s">
        <v>93</v>
      </c>
      <c r="B31" s="24" t="s">
        <v>92</v>
      </c>
      <c r="C31" s="26">
        <v>11064.59</v>
      </c>
      <c r="D31" s="26">
        <v>0</v>
      </c>
      <c r="E31" s="26">
        <v>11064.59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11064.59</v>
      </c>
      <c r="M31" s="26">
        <v>0</v>
      </c>
      <c r="N31" s="26">
        <v>0</v>
      </c>
      <c r="O31" s="27">
        <v>0</v>
      </c>
      <c r="P31" s="26">
        <v>0</v>
      </c>
      <c r="Q31" s="26">
        <v>12990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12990</v>
      </c>
      <c r="Y31" s="26">
        <v>0</v>
      </c>
      <c r="Z31" s="26">
        <v>0</v>
      </c>
      <c r="AA31" s="28">
        <v>0</v>
      </c>
      <c r="AB31" s="19">
        <f t="shared" si="0"/>
        <v>11.064590000000001</v>
      </c>
      <c r="AC31" s="20">
        <f t="shared" si="1"/>
        <v>12.99</v>
      </c>
      <c r="AD31" s="21">
        <f t="shared" si="3"/>
        <v>117.40154854359719</v>
      </c>
    </row>
    <row r="32" spans="1:30" s="22" customFormat="1" x14ac:dyDescent="0.25">
      <c r="A32" s="25" t="s">
        <v>95</v>
      </c>
      <c r="B32" s="24" t="s">
        <v>94</v>
      </c>
      <c r="C32" s="26">
        <v>0</v>
      </c>
      <c r="D32" s="26">
        <v>0</v>
      </c>
      <c r="E32" s="26">
        <v>0</v>
      </c>
      <c r="F32" s="26">
        <v>323014202.04000002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312860002.04000002</v>
      </c>
      <c r="M32" s="26">
        <v>0</v>
      </c>
      <c r="N32" s="26">
        <v>10154200</v>
      </c>
      <c r="O32" s="27">
        <v>0</v>
      </c>
      <c r="P32" s="26">
        <v>0</v>
      </c>
      <c r="Q32" s="26">
        <v>0</v>
      </c>
      <c r="R32" s="26">
        <v>202163180.66999999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195930591.66999999</v>
      </c>
      <c r="Y32" s="26">
        <v>0</v>
      </c>
      <c r="Z32" s="26">
        <v>6232589</v>
      </c>
      <c r="AA32" s="28">
        <v>0</v>
      </c>
      <c r="AB32" s="19">
        <f t="shared" si="0"/>
        <v>312860.00204000005</v>
      </c>
      <c r="AC32" s="20">
        <f t="shared" si="1"/>
        <v>195930.59166999999</v>
      </c>
      <c r="AD32" s="21">
        <f t="shared" si="3"/>
        <v>62.625644183480411</v>
      </c>
    </row>
    <row r="33" spans="1:30" s="22" customFormat="1" ht="23.25" x14ac:dyDescent="0.25">
      <c r="A33" s="25" t="s">
        <v>97</v>
      </c>
      <c r="B33" s="24" t="s">
        <v>96</v>
      </c>
      <c r="C33" s="26">
        <v>0</v>
      </c>
      <c r="D33" s="26">
        <v>0</v>
      </c>
      <c r="E33" s="26">
        <v>0</v>
      </c>
      <c r="F33" s="26">
        <v>323014202.04000002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312860002.04000002</v>
      </c>
      <c r="M33" s="26">
        <v>0</v>
      </c>
      <c r="N33" s="26">
        <v>10154200</v>
      </c>
      <c r="O33" s="27">
        <v>0</v>
      </c>
      <c r="P33" s="26">
        <v>0</v>
      </c>
      <c r="Q33" s="26">
        <v>0</v>
      </c>
      <c r="R33" s="26">
        <v>202163230.66999999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195930641.66999999</v>
      </c>
      <c r="Y33" s="26">
        <v>0</v>
      </c>
      <c r="Z33" s="26">
        <v>6232589</v>
      </c>
      <c r="AA33" s="28">
        <v>0</v>
      </c>
      <c r="AB33" s="19">
        <f t="shared" si="0"/>
        <v>312860.00204000005</v>
      </c>
      <c r="AC33" s="20">
        <f t="shared" si="1"/>
        <v>195930.64166999998</v>
      </c>
      <c r="AD33" s="21">
        <f t="shared" si="3"/>
        <v>62.625660165069519</v>
      </c>
    </row>
    <row r="34" spans="1:30" s="22" customFormat="1" ht="23.25" x14ac:dyDescent="0.25">
      <c r="A34" s="25" t="s">
        <v>99</v>
      </c>
      <c r="B34" s="24" t="s">
        <v>98</v>
      </c>
      <c r="C34" s="26">
        <v>0</v>
      </c>
      <c r="D34" s="26">
        <v>0</v>
      </c>
      <c r="E34" s="26">
        <v>0</v>
      </c>
      <c r="F34" s="26">
        <v>114394000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105405000</v>
      </c>
      <c r="M34" s="26">
        <v>0</v>
      </c>
      <c r="N34" s="26">
        <v>8989000</v>
      </c>
      <c r="O34" s="27">
        <v>0</v>
      </c>
      <c r="P34" s="26">
        <v>0</v>
      </c>
      <c r="Q34" s="26">
        <v>0</v>
      </c>
      <c r="R34" s="26">
        <v>78252889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72602900</v>
      </c>
      <c r="Y34" s="26">
        <v>0</v>
      </c>
      <c r="Z34" s="26">
        <v>5649989</v>
      </c>
      <c r="AA34" s="28">
        <v>0</v>
      </c>
      <c r="AB34" s="19">
        <f t="shared" si="0"/>
        <v>105405</v>
      </c>
      <c r="AC34" s="20">
        <f t="shared" si="1"/>
        <v>72602.899999999994</v>
      </c>
      <c r="AD34" s="21">
        <f t="shared" si="3"/>
        <v>68.879939281817741</v>
      </c>
    </row>
    <row r="35" spans="1:30" s="18" customFormat="1" x14ac:dyDescent="0.25">
      <c r="A35" s="46" t="s">
        <v>101</v>
      </c>
      <c r="B35" s="47" t="s">
        <v>100</v>
      </c>
      <c r="C35" s="48">
        <v>0</v>
      </c>
      <c r="D35" s="48">
        <v>0</v>
      </c>
      <c r="E35" s="48">
        <v>0</v>
      </c>
      <c r="F35" s="48">
        <v>114394000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105405000</v>
      </c>
      <c r="M35" s="48">
        <v>0</v>
      </c>
      <c r="N35" s="48">
        <v>8989000</v>
      </c>
      <c r="O35" s="49">
        <v>0</v>
      </c>
      <c r="P35" s="48">
        <v>0</v>
      </c>
      <c r="Q35" s="48">
        <v>0</v>
      </c>
      <c r="R35" s="48">
        <v>78252889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72602900</v>
      </c>
      <c r="Y35" s="48">
        <v>0</v>
      </c>
      <c r="Z35" s="48">
        <v>5649989</v>
      </c>
      <c r="AA35" s="50">
        <v>0</v>
      </c>
      <c r="AB35" s="51">
        <f t="shared" si="0"/>
        <v>105405</v>
      </c>
      <c r="AC35" s="52">
        <f t="shared" si="1"/>
        <v>72602.899999999994</v>
      </c>
      <c r="AD35" s="53">
        <f t="shared" si="3"/>
        <v>68.879939281817741</v>
      </c>
    </row>
    <row r="36" spans="1:30" s="18" customFormat="1" ht="23.25" x14ac:dyDescent="0.25">
      <c r="A36" s="46" t="s">
        <v>103</v>
      </c>
      <c r="B36" s="47" t="s">
        <v>102</v>
      </c>
      <c r="C36" s="48">
        <v>0</v>
      </c>
      <c r="D36" s="48">
        <v>0</v>
      </c>
      <c r="E36" s="48">
        <v>0</v>
      </c>
      <c r="F36" s="48">
        <v>105405000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105405000</v>
      </c>
      <c r="M36" s="48">
        <v>0</v>
      </c>
      <c r="N36" s="48">
        <v>0</v>
      </c>
      <c r="O36" s="49">
        <v>0</v>
      </c>
      <c r="P36" s="48">
        <v>0</v>
      </c>
      <c r="Q36" s="48">
        <v>0</v>
      </c>
      <c r="R36" s="48">
        <v>72602900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72602900</v>
      </c>
      <c r="Y36" s="48">
        <v>0</v>
      </c>
      <c r="Z36" s="48">
        <v>0</v>
      </c>
      <c r="AA36" s="50">
        <v>0</v>
      </c>
      <c r="AB36" s="51">
        <f t="shared" si="0"/>
        <v>105405</v>
      </c>
      <c r="AC36" s="52">
        <f t="shared" si="1"/>
        <v>72602.899999999994</v>
      </c>
      <c r="AD36" s="53">
        <f t="shared" si="3"/>
        <v>68.879939281817741</v>
      </c>
    </row>
    <row r="37" spans="1:30" s="18" customFormat="1" ht="23.25" x14ac:dyDescent="0.25">
      <c r="A37" s="46" t="s">
        <v>105</v>
      </c>
      <c r="B37" s="47" t="s">
        <v>104</v>
      </c>
      <c r="C37" s="48">
        <v>0</v>
      </c>
      <c r="D37" s="48">
        <v>0</v>
      </c>
      <c r="E37" s="48">
        <v>0</v>
      </c>
      <c r="F37" s="48">
        <v>8989000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8989000</v>
      </c>
      <c r="O37" s="49">
        <v>0</v>
      </c>
      <c r="P37" s="48">
        <v>0</v>
      </c>
      <c r="Q37" s="48">
        <v>0</v>
      </c>
      <c r="R37" s="48">
        <v>5649989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5649989</v>
      </c>
      <c r="AA37" s="50">
        <v>0</v>
      </c>
      <c r="AB37" s="51">
        <f t="shared" si="0"/>
        <v>0</v>
      </c>
      <c r="AC37" s="52">
        <f t="shared" si="1"/>
        <v>0</v>
      </c>
      <c r="AD37" s="53"/>
    </row>
    <row r="38" spans="1:30" s="22" customFormat="1" ht="23.25" x14ac:dyDescent="0.25">
      <c r="A38" s="25" t="s">
        <v>107</v>
      </c>
      <c r="B38" s="24" t="s">
        <v>106</v>
      </c>
      <c r="C38" s="26">
        <v>0</v>
      </c>
      <c r="D38" s="26">
        <v>0</v>
      </c>
      <c r="E38" s="26">
        <v>0</v>
      </c>
      <c r="F38" s="26">
        <v>27548302.039999999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27548302.039999999</v>
      </c>
      <c r="M38" s="26">
        <v>0</v>
      </c>
      <c r="N38" s="26">
        <v>0</v>
      </c>
      <c r="O38" s="27">
        <v>0</v>
      </c>
      <c r="P38" s="26">
        <v>0</v>
      </c>
      <c r="Q38" s="26">
        <v>0</v>
      </c>
      <c r="R38" s="26">
        <v>4696145.67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4696145.67</v>
      </c>
      <c r="Y38" s="26">
        <v>0</v>
      </c>
      <c r="Z38" s="26">
        <v>0</v>
      </c>
      <c r="AA38" s="28">
        <v>0</v>
      </c>
      <c r="AB38" s="19">
        <f t="shared" si="0"/>
        <v>27548.302039999999</v>
      </c>
      <c r="AC38" s="20">
        <f t="shared" si="1"/>
        <v>4696.1456699999999</v>
      </c>
      <c r="AD38" s="21">
        <f t="shared" si="3"/>
        <v>17.04695143526893</v>
      </c>
    </row>
    <row r="39" spans="1:30" s="18" customFormat="1" ht="57" x14ac:dyDescent="0.25">
      <c r="A39" s="46" t="s">
        <v>109</v>
      </c>
      <c r="B39" s="47" t="s">
        <v>108</v>
      </c>
      <c r="C39" s="48">
        <v>0</v>
      </c>
      <c r="D39" s="48">
        <v>0</v>
      </c>
      <c r="E39" s="48">
        <v>0</v>
      </c>
      <c r="F39" s="48">
        <v>15132740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15132740</v>
      </c>
      <c r="M39" s="48">
        <v>0</v>
      </c>
      <c r="N39" s="48">
        <v>0</v>
      </c>
      <c r="O39" s="49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50">
        <v>0</v>
      </c>
      <c r="AB39" s="51">
        <f t="shared" ref="AB39:AB57" si="4">L39/1000</f>
        <v>15132.74</v>
      </c>
      <c r="AC39" s="52">
        <f t="shared" ref="AC39:AC57" si="5">X39/1000</f>
        <v>0</v>
      </c>
      <c r="AD39" s="53">
        <f t="shared" si="3"/>
        <v>0</v>
      </c>
    </row>
    <row r="40" spans="1:30" s="18" customFormat="1" ht="68.25" x14ac:dyDescent="0.25">
      <c r="A40" s="46" t="s">
        <v>111</v>
      </c>
      <c r="B40" s="47" t="s">
        <v>110</v>
      </c>
      <c r="C40" s="48">
        <v>0</v>
      </c>
      <c r="D40" s="48">
        <v>0</v>
      </c>
      <c r="E40" s="48">
        <v>0</v>
      </c>
      <c r="F40" s="48">
        <v>15132740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15132740</v>
      </c>
      <c r="M40" s="48">
        <v>0</v>
      </c>
      <c r="N40" s="48">
        <v>0</v>
      </c>
      <c r="O40" s="49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50">
        <v>0</v>
      </c>
      <c r="AB40" s="51">
        <f t="shared" si="4"/>
        <v>15132.74</v>
      </c>
      <c r="AC40" s="52">
        <f t="shared" si="5"/>
        <v>0</v>
      </c>
      <c r="AD40" s="53">
        <f t="shared" si="3"/>
        <v>0</v>
      </c>
    </row>
    <row r="41" spans="1:30" s="18" customFormat="1" ht="23.25" x14ac:dyDescent="0.25">
      <c r="A41" s="46" t="s">
        <v>113</v>
      </c>
      <c r="B41" s="47" t="s">
        <v>112</v>
      </c>
      <c r="C41" s="48">
        <v>0</v>
      </c>
      <c r="D41" s="48">
        <v>0</v>
      </c>
      <c r="E41" s="48">
        <v>0</v>
      </c>
      <c r="F41" s="48">
        <v>4696145.67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4696145.67</v>
      </c>
      <c r="M41" s="48">
        <v>0</v>
      </c>
      <c r="N41" s="48">
        <v>0</v>
      </c>
      <c r="O41" s="49">
        <v>0</v>
      </c>
      <c r="P41" s="48">
        <v>0</v>
      </c>
      <c r="Q41" s="48">
        <v>0</v>
      </c>
      <c r="R41" s="48">
        <v>4696145.67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4696145.67</v>
      </c>
      <c r="Y41" s="48">
        <v>0</v>
      </c>
      <c r="Z41" s="48">
        <v>0</v>
      </c>
      <c r="AA41" s="50">
        <v>0</v>
      </c>
      <c r="AB41" s="51">
        <f t="shared" si="4"/>
        <v>4696.1456699999999</v>
      </c>
      <c r="AC41" s="52">
        <f t="shared" si="5"/>
        <v>4696.1456699999999</v>
      </c>
      <c r="AD41" s="53">
        <f t="shared" si="3"/>
        <v>100</v>
      </c>
    </row>
    <row r="42" spans="1:30" s="18" customFormat="1" ht="23.25" x14ac:dyDescent="0.25">
      <c r="A42" s="46" t="s">
        <v>115</v>
      </c>
      <c r="B42" s="47" t="s">
        <v>114</v>
      </c>
      <c r="C42" s="48">
        <v>0</v>
      </c>
      <c r="D42" s="48">
        <v>0</v>
      </c>
      <c r="E42" s="48">
        <v>0</v>
      </c>
      <c r="F42" s="48">
        <v>4696145.67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4696145.67</v>
      </c>
      <c r="M42" s="48">
        <v>0</v>
      </c>
      <c r="N42" s="48">
        <v>0</v>
      </c>
      <c r="O42" s="49">
        <v>0</v>
      </c>
      <c r="P42" s="48">
        <v>0</v>
      </c>
      <c r="Q42" s="48">
        <v>0</v>
      </c>
      <c r="R42" s="48">
        <v>4696145.67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4696145.67</v>
      </c>
      <c r="Y42" s="48">
        <v>0</v>
      </c>
      <c r="Z42" s="48">
        <v>0</v>
      </c>
      <c r="AA42" s="50">
        <v>0</v>
      </c>
      <c r="AB42" s="51">
        <f t="shared" si="4"/>
        <v>4696.1456699999999</v>
      </c>
      <c r="AC42" s="52">
        <f t="shared" si="5"/>
        <v>4696.1456699999999</v>
      </c>
      <c r="AD42" s="53">
        <f t="shared" si="3"/>
        <v>100</v>
      </c>
    </row>
    <row r="43" spans="1:30" s="18" customFormat="1" x14ac:dyDescent="0.25">
      <c r="A43" s="46" t="s">
        <v>117</v>
      </c>
      <c r="B43" s="47" t="s">
        <v>116</v>
      </c>
      <c r="C43" s="48">
        <v>0</v>
      </c>
      <c r="D43" s="48">
        <v>0</v>
      </c>
      <c r="E43" s="48">
        <v>0</v>
      </c>
      <c r="F43" s="48">
        <v>222416.37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222416.37</v>
      </c>
      <c r="M43" s="48">
        <v>0</v>
      </c>
      <c r="N43" s="48">
        <v>0</v>
      </c>
      <c r="O43" s="49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50">
        <v>0</v>
      </c>
      <c r="AB43" s="51">
        <f t="shared" si="4"/>
        <v>222.41637</v>
      </c>
      <c r="AC43" s="52">
        <f t="shared" si="5"/>
        <v>0</v>
      </c>
      <c r="AD43" s="53">
        <f t="shared" si="3"/>
        <v>0</v>
      </c>
    </row>
    <row r="44" spans="1:30" s="18" customFormat="1" ht="23.25" x14ac:dyDescent="0.25">
      <c r="A44" s="46" t="s">
        <v>119</v>
      </c>
      <c r="B44" s="47" t="s">
        <v>118</v>
      </c>
      <c r="C44" s="48">
        <v>0</v>
      </c>
      <c r="D44" s="48">
        <v>0</v>
      </c>
      <c r="E44" s="48">
        <v>0</v>
      </c>
      <c r="F44" s="48">
        <v>222416.37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222416.37</v>
      </c>
      <c r="M44" s="48">
        <v>0</v>
      </c>
      <c r="N44" s="48">
        <v>0</v>
      </c>
      <c r="O44" s="49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50">
        <v>0</v>
      </c>
      <c r="AB44" s="51">
        <f t="shared" si="4"/>
        <v>222.41637</v>
      </c>
      <c r="AC44" s="52">
        <f t="shared" si="5"/>
        <v>0</v>
      </c>
      <c r="AD44" s="53">
        <f t="shared" si="3"/>
        <v>0</v>
      </c>
    </row>
    <row r="45" spans="1:30" s="18" customFormat="1" ht="23.25" x14ac:dyDescent="0.25">
      <c r="A45" s="46" t="s">
        <v>121</v>
      </c>
      <c r="B45" s="47" t="s">
        <v>120</v>
      </c>
      <c r="C45" s="48">
        <v>0</v>
      </c>
      <c r="D45" s="48">
        <v>0</v>
      </c>
      <c r="E45" s="48">
        <v>0</v>
      </c>
      <c r="F45" s="48">
        <v>7497000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7497000</v>
      </c>
      <c r="M45" s="48">
        <v>0</v>
      </c>
      <c r="N45" s="48">
        <v>0</v>
      </c>
      <c r="O45" s="49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50">
        <v>0</v>
      </c>
      <c r="AB45" s="51">
        <f t="shared" si="4"/>
        <v>7497</v>
      </c>
      <c r="AC45" s="52">
        <f t="shared" si="5"/>
        <v>0</v>
      </c>
      <c r="AD45" s="53">
        <f t="shared" si="3"/>
        <v>0</v>
      </c>
    </row>
    <row r="46" spans="1:30" s="18" customFormat="1" ht="23.25" x14ac:dyDescent="0.25">
      <c r="A46" s="46" t="s">
        <v>123</v>
      </c>
      <c r="B46" s="47" t="s">
        <v>122</v>
      </c>
      <c r="C46" s="48">
        <v>0</v>
      </c>
      <c r="D46" s="48">
        <v>0</v>
      </c>
      <c r="E46" s="48">
        <v>0</v>
      </c>
      <c r="F46" s="48">
        <v>7497000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7497000</v>
      </c>
      <c r="M46" s="48">
        <v>0</v>
      </c>
      <c r="N46" s="48">
        <v>0</v>
      </c>
      <c r="O46" s="49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50">
        <v>0</v>
      </c>
      <c r="AB46" s="51">
        <f t="shared" si="4"/>
        <v>7497</v>
      </c>
      <c r="AC46" s="52">
        <f t="shared" si="5"/>
        <v>0</v>
      </c>
      <c r="AD46" s="53">
        <f t="shared" si="3"/>
        <v>0</v>
      </c>
    </row>
    <row r="47" spans="1:30" s="22" customFormat="1" ht="23.25" x14ac:dyDescent="0.25">
      <c r="A47" s="25" t="s">
        <v>125</v>
      </c>
      <c r="B47" s="24" t="s">
        <v>124</v>
      </c>
      <c r="C47" s="26">
        <v>0</v>
      </c>
      <c r="D47" s="26">
        <v>0</v>
      </c>
      <c r="E47" s="26">
        <v>0</v>
      </c>
      <c r="F47" s="26">
        <v>181071900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179906700</v>
      </c>
      <c r="M47" s="26">
        <v>0</v>
      </c>
      <c r="N47" s="26">
        <v>1165200</v>
      </c>
      <c r="O47" s="27">
        <v>0</v>
      </c>
      <c r="P47" s="26">
        <v>0</v>
      </c>
      <c r="Q47" s="26">
        <v>0</v>
      </c>
      <c r="R47" s="26">
        <v>119214196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118631596</v>
      </c>
      <c r="Y47" s="26">
        <v>0</v>
      </c>
      <c r="Z47" s="26">
        <v>582600</v>
      </c>
      <c r="AA47" s="28">
        <v>0</v>
      </c>
      <c r="AB47" s="19">
        <f t="shared" si="4"/>
        <v>179906.7</v>
      </c>
      <c r="AC47" s="20">
        <f t="shared" si="5"/>
        <v>118631.59600000001</v>
      </c>
      <c r="AD47" s="21">
        <f t="shared" si="3"/>
        <v>65.940621444337538</v>
      </c>
    </row>
    <row r="48" spans="1:30" s="18" customFormat="1" ht="23.25" x14ac:dyDescent="0.25">
      <c r="A48" s="46" t="s">
        <v>127</v>
      </c>
      <c r="B48" s="47" t="s">
        <v>126</v>
      </c>
      <c r="C48" s="48">
        <v>0</v>
      </c>
      <c r="D48" s="48">
        <v>0</v>
      </c>
      <c r="E48" s="48">
        <v>0</v>
      </c>
      <c r="F48" s="48">
        <v>177741500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177741500</v>
      </c>
      <c r="M48" s="48">
        <v>0</v>
      </c>
      <c r="N48" s="48">
        <v>0</v>
      </c>
      <c r="O48" s="49">
        <v>0</v>
      </c>
      <c r="P48" s="48">
        <v>0</v>
      </c>
      <c r="Q48" s="48">
        <v>0</v>
      </c>
      <c r="R48" s="48">
        <v>117654448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117654448</v>
      </c>
      <c r="Y48" s="48">
        <v>0</v>
      </c>
      <c r="Z48" s="48">
        <v>0</v>
      </c>
      <c r="AA48" s="50">
        <v>0</v>
      </c>
      <c r="AB48" s="51">
        <f t="shared" si="4"/>
        <v>177741.5</v>
      </c>
      <c r="AC48" s="52">
        <f t="shared" si="5"/>
        <v>117654.448</v>
      </c>
      <c r="AD48" s="53">
        <f t="shared" si="3"/>
        <v>66.194134740620513</v>
      </c>
    </row>
    <row r="49" spans="1:30" s="18" customFormat="1" ht="23.25" x14ac:dyDescent="0.25">
      <c r="A49" s="46" t="s">
        <v>129</v>
      </c>
      <c r="B49" s="47" t="s">
        <v>128</v>
      </c>
      <c r="C49" s="48">
        <v>0</v>
      </c>
      <c r="D49" s="48">
        <v>0</v>
      </c>
      <c r="E49" s="48">
        <v>0</v>
      </c>
      <c r="F49" s="48">
        <v>177741500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177741500</v>
      </c>
      <c r="M49" s="48">
        <v>0</v>
      </c>
      <c r="N49" s="48">
        <v>0</v>
      </c>
      <c r="O49" s="49">
        <v>0</v>
      </c>
      <c r="P49" s="48">
        <v>0</v>
      </c>
      <c r="Q49" s="48">
        <v>0</v>
      </c>
      <c r="R49" s="48">
        <v>117654448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117654448</v>
      </c>
      <c r="Y49" s="48">
        <v>0</v>
      </c>
      <c r="Z49" s="48">
        <v>0</v>
      </c>
      <c r="AA49" s="50">
        <v>0</v>
      </c>
      <c r="AB49" s="51">
        <f t="shared" si="4"/>
        <v>177741.5</v>
      </c>
      <c r="AC49" s="52">
        <f t="shared" si="5"/>
        <v>117654.448</v>
      </c>
      <c r="AD49" s="53">
        <f t="shared" si="3"/>
        <v>66.194134740620513</v>
      </c>
    </row>
    <row r="50" spans="1:30" s="18" customFormat="1" ht="57" x14ac:dyDescent="0.25">
      <c r="A50" s="46" t="s">
        <v>131</v>
      </c>
      <c r="B50" s="47" t="s">
        <v>130</v>
      </c>
      <c r="C50" s="48">
        <v>0</v>
      </c>
      <c r="D50" s="48">
        <v>0</v>
      </c>
      <c r="E50" s="48">
        <v>0</v>
      </c>
      <c r="F50" s="48">
        <v>1000000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1000000</v>
      </c>
      <c r="M50" s="48">
        <v>0</v>
      </c>
      <c r="N50" s="48">
        <v>0</v>
      </c>
      <c r="O50" s="49">
        <v>0</v>
      </c>
      <c r="P50" s="48">
        <v>0</v>
      </c>
      <c r="Q50" s="48">
        <v>0</v>
      </c>
      <c r="R50" s="48">
        <v>394548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394548</v>
      </c>
      <c r="Y50" s="48">
        <v>0</v>
      </c>
      <c r="Z50" s="48">
        <v>0</v>
      </c>
      <c r="AA50" s="50">
        <v>0</v>
      </c>
      <c r="AB50" s="51">
        <f t="shared" si="4"/>
        <v>1000</v>
      </c>
      <c r="AC50" s="52">
        <f t="shared" si="5"/>
        <v>394.548</v>
      </c>
      <c r="AD50" s="53">
        <f t="shared" si="3"/>
        <v>39.454799999999999</v>
      </c>
    </row>
    <row r="51" spans="1:30" s="18" customFormat="1" ht="57" x14ac:dyDescent="0.25">
      <c r="A51" s="46" t="s">
        <v>133</v>
      </c>
      <c r="B51" s="47" t="s">
        <v>132</v>
      </c>
      <c r="C51" s="48">
        <v>0</v>
      </c>
      <c r="D51" s="48">
        <v>0</v>
      </c>
      <c r="E51" s="48">
        <v>0</v>
      </c>
      <c r="F51" s="48">
        <v>1000000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1000000</v>
      </c>
      <c r="M51" s="48">
        <v>0</v>
      </c>
      <c r="N51" s="48">
        <v>0</v>
      </c>
      <c r="O51" s="49">
        <v>0</v>
      </c>
      <c r="P51" s="48">
        <v>0</v>
      </c>
      <c r="Q51" s="48">
        <v>0</v>
      </c>
      <c r="R51" s="48">
        <v>394548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394548</v>
      </c>
      <c r="Y51" s="48">
        <v>0</v>
      </c>
      <c r="Z51" s="48">
        <v>0</v>
      </c>
      <c r="AA51" s="50">
        <v>0</v>
      </c>
      <c r="AB51" s="51">
        <f t="shared" si="4"/>
        <v>1000</v>
      </c>
      <c r="AC51" s="52">
        <f t="shared" si="5"/>
        <v>394.548</v>
      </c>
      <c r="AD51" s="53">
        <f t="shared" si="3"/>
        <v>39.454799999999999</v>
      </c>
    </row>
    <row r="52" spans="1:30" s="18" customFormat="1" ht="23.25" x14ac:dyDescent="0.25">
      <c r="A52" s="46" t="s">
        <v>135</v>
      </c>
      <c r="B52" s="47" t="s">
        <v>134</v>
      </c>
      <c r="C52" s="48">
        <v>0</v>
      </c>
      <c r="D52" s="48">
        <v>0</v>
      </c>
      <c r="E52" s="48">
        <v>0</v>
      </c>
      <c r="F52" s="48">
        <v>2330400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1165200</v>
      </c>
      <c r="M52" s="48">
        <v>0</v>
      </c>
      <c r="N52" s="48">
        <v>1165200</v>
      </c>
      <c r="O52" s="49">
        <v>0</v>
      </c>
      <c r="P52" s="48">
        <v>0</v>
      </c>
      <c r="Q52" s="48">
        <v>0</v>
      </c>
      <c r="R52" s="48">
        <v>1165200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582600</v>
      </c>
      <c r="Y52" s="48">
        <v>0</v>
      </c>
      <c r="Z52" s="48">
        <v>582600</v>
      </c>
      <c r="AA52" s="50">
        <v>0</v>
      </c>
      <c r="AB52" s="51">
        <f t="shared" si="4"/>
        <v>1165.2</v>
      </c>
      <c r="AC52" s="52">
        <f t="shared" si="5"/>
        <v>582.6</v>
      </c>
      <c r="AD52" s="53">
        <f t="shared" si="3"/>
        <v>50</v>
      </c>
    </row>
    <row r="53" spans="1:30" s="18" customFormat="1" ht="34.5" x14ac:dyDescent="0.25">
      <c r="A53" s="46" t="s">
        <v>137</v>
      </c>
      <c r="B53" s="47" t="s">
        <v>136</v>
      </c>
      <c r="C53" s="48">
        <v>0</v>
      </c>
      <c r="D53" s="48">
        <v>0</v>
      </c>
      <c r="E53" s="48">
        <v>0</v>
      </c>
      <c r="F53" s="48">
        <v>1165200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1165200</v>
      </c>
      <c r="M53" s="48">
        <v>0</v>
      </c>
      <c r="N53" s="48">
        <v>0</v>
      </c>
      <c r="O53" s="49">
        <v>0</v>
      </c>
      <c r="P53" s="48">
        <v>0</v>
      </c>
      <c r="Q53" s="48">
        <v>0</v>
      </c>
      <c r="R53" s="48">
        <v>582600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582600</v>
      </c>
      <c r="Y53" s="48">
        <v>0</v>
      </c>
      <c r="Z53" s="48">
        <v>0</v>
      </c>
      <c r="AA53" s="50">
        <v>0</v>
      </c>
      <c r="AB53" s="51">
        <f t="shared" si="4"/>
        <v>1165.2</v>
      </c>
      <c r="AC53" s="52">
        <f t="shared" si="5"/>
        <v>582.6</v>
      </c>
      <c r="AD53" s="53">
        <f t="shared" si="3"/>
        <v>50</v>
      </c>
    </row>
    <row r="54" spans="1:30" s="18" customFormat="1" ht="34.5" x14ac:dyDescent="0.25">
      <c r="A54" s="46" t="s">
        <v>139</v>
      </c>
      <c r="B54" s="47" t="s">
        <v>138</v>
      </c>
      <c r="C54" s="48">
        <v>0</v>
      </c>
      <c r="D54" s="48">
        <v>0</v>
      </c>
      <c r="E54" s="48">
        <v>0</v>
      </c>
      <c r="F54" s="48">
        <v>1165200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1165200</v>
      </c>
      <c r="O54" s="49">
        <v>0</v>
      </c>
      <c r="P54" s="48">
        <v>0</v>
      </c>
      <c r="Q54" s="48">
        <v>0</v>
      </c>
      <c r="R54" s="48">
        <v>582600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582600</v>
      </c>
      <c r="AA54" s="50">
        <v>0</v>
      </c>
      <c r="AB54" s="51">
        <f t="shared" si="4"/>
        <v>0</v>
      </c>
      <c r="AC54" s="52">
        <f t="shared" si="5"/>
        <v>0</v>
      </c>
      <c r="AD54" s="53"/>
    </row>
    <row r="55" spans="1:30" ht="34.5" x14ac:dyDescent="0.25">
      <c r="A55" s="54" t="s">
        <v>141</v>
      </c>
      <c r="B55" s="55" t="s">
        <v>140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7">
        <v>0</v>
      </c>
      <c r="P55" s="56">
        <v>0</v>
      </c>
      <c r="Q55" s="56">
        <v>0</v>
      </c>
      <c r="R55" s="56">
        <v>-50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-50</v>
      </c>
      <c r="Y55" s="56">
        <v>0</v>
      </c>
      <c r="Z55" s="56">
        <v>0</v>
      </c>
      <c r="AA55" s="58">
        <v>0</v>
      </c>
      <c r="AB55" s="43">
        <f t="shared" si="4"/>
        <v>0</v>
      </c>
      <c r="AC55" s="44">
        <f t="shared" si="5"/>
        <v>-0.05</v>
      </c>
      <c r="AD55" s="45"/>
    </row>
    <row r="56" spans="1:30" ht="34.5" x14ac:dyDescent="0.25">
      <c r="A56" s="54" t="s">
        <v>143</v>
      </c>
      <c r="B56" s="55" t="s">
        <v>142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7">
        <v>0</v>
      </c>
      <c r="P56" s="56">
        <v>0</v>
      </c>
      <c r="Q56" s="56">
        <v>0</v>
      </c>
      <c r="R56" s="56">
        <v>-50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-50</v>
      </c>
      <c r="Y56" s="56">
        <v>0</v>
      </c>
      <c r="Z56" s="56">
        <v>0</v>
      </c>
      <c r="AA56" s="58">
        <v>0</v>
      </c>
      <c r="AB56" s="43">
        <f t="shared" si="4"/>
        <v>0</v>
      </c>
      <c r="AC56" s="44">
        <f t="shared" si="5"/>
        <v>-0.05</v>
      </c>
      <c r="AD56" s="45"/>
    </row>
    <row r="57" spans="1:30" ht="35.25" thickBot="1" x14ac:dyDescent="0.3">
      <c r="A57" s="54" t="s">
        <v>145</v>
      </c>
      <c r="B57" s="55" t="s">
        <v>144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7">
        <v>0</v>
      </c>
      <c r="P57" s="56">
        <v>0</v>
      </c>
      <c r="Q57" s="56">
        <v>0</v>
      </c>
      <c r="R57" s="56">
        <v>-50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-50</v>
      </c>
      <c r="Y57" s="56">
        <v>0</v>
      </c>
      <c r="Z57" s="56">
        <v>0</v>
      </c>
      <c r="AA57" s="58">
        <v>0</v>
      </c>
      <c r="AB57" s="43">
        <f t="shared" si="4"/>
        <v>0</v>
      </c>
      <c r="AC57" s="44">
        <f t="shared" si="5"/>
        <v>-0.05</v>
      </c>
      <c r="AD57" s="45"/>
    </row>
    <row r="58" spans="1:30" ht="12.95" customHeight="1" x14ac:dyDescent="0.25"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"/>
      <c r="AC58" s="8"/>
    </row>
    <row r="59" spans="1:30" hidden="1" x14ac:dyDescent="0.25">
      <c r="B59" s="2"/>
      <c r="C59" s="5"/>
      <c r="D59" s="5" t="s">
        <v>146</v>
      </c>
      <c r="E59" s="5"/>
      <c r="F59" s="5"/>
      <c r="G59" s="5" t="s">
        <v>146</v>
      </c>
      <c r="H59" s="5" t="s">
        <v>146</v>
      </c>
      <c r="I59" s="5" t="s">
        <v>146</v>
      </c>
      <c r="J59" s="5" t="s">
        <v>146</v>
      </c>
      <c r="K59" s="5" t="s">
        <v>146</v>
      </c>
      <c r="L59" s="5"/>
      <c r="M59" s="5" t="s">
        <v>146</v>
      </c>
      <c r="N59" s="5"/>
      <c r="O59" s="5" t="s">
        <v>146</v>
      </c>
      <c r="P59" s="5" t="s">
        <v>146</v>
      </c>
      <c r="Q59" s="5"/>
      <c r="R59" s="5"/>
      <c r="S59" s="5" t="s">
        <v>146</v>
      </c>
      <c r="T59" s="5" t="s">
        <v>146</v>
      </c>
      <c r="U59" s="5" t="s">
        <v>146</v>
      </c>
      <c r="V59" s="5" t="s">
        <v>146</v>
      </c>
      <c r="W59" s="5" t="s">
        <v>146</v>
      </c>
      <c r="X59" s="5"/>
      <c r="Y59" s="5" t="s">
        <v>146</v>
      </c>
      <c r="Z59" s="5"/>
      <c r="AA59" s="5" t="s">
        <v>146</v>
      </c>
      <c r="AB59" s="7" t="s">
        <v>147</v>
      </c>
      <c r="AC59" s="8"/>
    </row>
  </sheetData>
  <mergeCells count="10">
    <mergeCell ref="AC1:AD1"/>
    <mergeCell ref="B3:AC3"/>
    <mergeCell ref="AC4:AC5"/>
    <mergeCell ref="AD4:AD5"/>
    <mergeCell ref="A2:AD2"/>
    <mergeCell ref="A4:A5"/>
    <mergeCell ref="P4:AA4"/>
    <mergeCell ref="C4:O4"/>
    <mergeCell ref="B4:B5"/>
    <mergeCell ref="AB4:AB5"/>
  </mergeCells>
  <pageMargins left="0.78749999999999998" right="0.39374999999999999" top="0.59027779999999996" bottom="0.39374999999999999" header="0" footer="0"/>
  <pageSetup paperSize="9" scale="75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Admin</cp:lastModifiedBy>
  <cp:lastPrinted>2019-07-24T09:03:46Z</cp:lastPrinted>
  <dcterms:created xsi:type="dcterms:W3CDTF">2019-07-15T13:11:17Z</dcterms:created>
  <dcterms:modified xsi:type="dcterms:W3CDTF">2019-08-26T10:39:18Z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